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3.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xml"/>
  <Override PartName="/xl/charts/chart16.xml" ContentType="application/vnd.openxmlformats-officedocument.drawingml.chart+xml"/>
  <Override PartName="/xl/drawings/drawing5.xml" ContentType="application/vnd.openxmlformats-officedocument.drawing+xml"/>
  <Override PartName="/xl/charts/chart17.xml" ContentType="application/vnd.openxmlformats-officedocument.drawingml.chart+xml"/>
  <Override PartName="/xl/drawings/drawing6.xml" ContentType="application/vnd.openxmlformats-officedocument.drawing+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nmelros2\Desktop\Data templates 2013-14\"/>
    </mc:Choice>
  </mc:AlternateContent>
  <bookViews>
    <workbookView xWindow="0" yWindow="0" windowWidth="25200" windowHeight="11985" activeTab="5"/>
  </bookViews>
  <sheets>
    <sheet name="RaceEthnicity (Old)" sheetId="10" r:id="rId1"/>
    <sheet name="RaceEthnicity (New)" sheetId="1" r:id="rId2"/>
    <sheet name="Special Populations" sheetId="2" r:id="rId3"/>
    <sheet name="Gender" sheetId="3" r:id="rId4"/>
    <sheet name="Socioeconomic Status" sheetId="9" r:id="rId5"/>
    <sheet name="Age" sheetId="4" r:id="rId6"/>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20" i="1" l="1"/>
  <c r="L25" i="1"/>
  <c r="D19" i="1"/>
  <c r="L24" i="1"/>
  <c r="D18" i="1"/>
  <c r="L23" i="1"/>
  <c r="E23" i="1"/>
  <c r="F23" i="1"/>
  <c r="G23" i="1"/>
  <c r="H23" i="1"/>
  <c r="I23" i="1"/>
  <c r="J23" i="1"/>
  <c r="K23" i="1"/>
  <c r="D23" i="1"/>
  <c r="D17" i="1"/>
  <c r="E22" i="1"/>
  <c r="F22" i="1"/>
  <c r="G22" i="1"/>
  <c r="H22" i="1"/>
  <c r="I22" i="1"/>
  <c r="J22" i="1"/>
  <c r="K22" i="1"/>
  <c r="L22" i="1"/>
  <c r="D22" i="1"/>
  <c r="E24" i="1"/>
  <c r="F24" i="1"/>
  <c r="G24" i="1"/>
  <c r="H24" i="1"/>
  <c r="I24" i="1"/>
  <c r="J24" i="1"/>
  <c r="K24" i="1"/>
  <c r="D24" i="1"/>
  <c r="E25" i="1"/>
  <c r="F25" i="1"/>
  <c r="G25" i="1"/>
  <c r="H25" i="1"/>
  <c r="I25" i="1"/>
  <c r="J25" i="1"/>
  <c r="K25" i="1"/>
  <c r="D25" i="1"/>
  <c r="D21" i="10"/>
  <c r="J26" i="10"/>
  <c r="I26" i="10"/>
  <c r="H26" i="10"/>
  <c r="G26" i="10"/>
  <c r="F26" i="10"/>
  <c r="E26" i="10"/>
  <c r="D26" i="10"/>
  <c r="D20" i="10"/>
  <c r="J25" i="10"/>
  <c r="I25" i="10"/>
  <c r="H25" i="10"/>
  <c r="G25" i="10"/>
  <c r="F25" i="10"/>
  <c r="E25" i="10"/>
  <c r="D25" i="10"/>
  <c r="D19" i="10"/>
  <c r="J24" i="10"/>
  <c r="I24" i="10"/>
  <c r="H24" i="10"/>
  <c r="G24" i="10"/>
  <c r="F24" i="10"/>
  <c r="E24" i="10"/>
  <c r="D24" i="10"/>
  <c r="D18" i="10"/>
  <c r="J23" i="10"/>
  <c r="I23" i="10"/>
  <c r="H23" i="10"/>
  <c r="G23" i="10"/>
  <c r="F23" i="10"/>
  <c r="E23" i="10"/>
  <c r="D23" i="10"/>
  <c r="D18" i="9"/>
  <c r="H23" i="9"/>
  <c r="G23" i="9"/>
  <c r="F23" i="9"/>
  <c r="E23" i="9"/>
  <c r="D23" i="9"/>
  <c r="C17" i="3"/>
  <c r="E22" i="3"/>
  <c r="D22" i="3"/>
  <c r="C22" i="3"/>
  <c r="I20" i="2"/>
  <c r="H20" i="2"/>
  <c r="G20" i="2"/>
  <c r="F20" i="2"/>
  <c r="E20" i="2"/>
  <c r="D20" i="2"/>
  <c r="C16" i="4"/>
  <c r="C15" i="4"/>
  <c r="D20" i="9"/>
  <c r="D19" i="9"/>
  <c r="D17" i="9"/>
  <c r="E25" i="9"/>
  <c r="F25" i="9"/>
  <c r="G25" i="9"/>
  <c r="H25" i="9"/>
  <c r="D25" i="9"/>
  <c r="E24" i="9"/>
  <c r="F24" i="9"/>
  <c r="G24" i="9"/>
  <c r="H24" i="9"/>
  <c r="D24" i="9"/>
  <c r="E22" i="9"/>
  <c r="F22" i="9"/>
  <c r="G22" i="9"/>
  <c r="H22" i="9"/>
  <c r="D22" i="9"/>
  <c r="C19" i="3"/>
  <c r="D24" i="3"/>
  <c r="E24" i="3"/>
  <c r="C24" i="3"/>
  <c r="C18" i="3"/>
  <c r="D23" i="3"/>
  <c r="E23" i="3"/>
  <c r="C23" i="3"/>
  <c r="C16" i="3"/>
  <c r="D21" i="3"/>
  <c r="E21" i="3"/>
  <c r="C21" i="3"/>
  <c r="F19" i="4"/>
  <c r="F18" i="4"/>
  <c r="E19" i="4"/>
  <c r="E18" i="4"/>
  <c r="D19" i="4"/>
  <c r="D18" i="4"/>
  <c r="I22" i="2"/>
  <c r="I21" i="2"/>
  <c r="I19" i="2"/>
  <c r="H22" i="2"/>
  <c r="H21" i="2"/>
  <c r="H19" i="2"/>
  <c r="G22" i="2"/>
  <c r="G21" i="2"/>
  <c r="G19" i="2"/>
  <c r="F22" i="2"/>
  <c r="F21" i="2"/>
  <c r="F19" i="2"/>
  <c r="E22" i="2"/>
  <c r="E21" i="2"/>
  <c r="E19" i="2"/>
  <c r="D22" i="2"/>
  <c r="D21" i="2"/>
  <c r="D19" i="2"/>
</calcChain>
</file>

<file path=xl/sharedStrings.xml><?xml version="1.0" encoding="utf-8"?>
<sst xmlns="http://schemas.openxmlformats.org/spreadsheetml/2006/main" count="184" uniqueCount="66">
  <si>
    <t>PTR Team:</t>
  </si>
  <si>
    <t>Students enrolled in any college program</t>
  </si>
  <si>
    <t>Count of Students:</t>
  </si>
  <si>
    <t>Total</t>
  </si>
  <si>
    <t>White</t>
  </si>
  <si>
    <t>Percentages:</t>
  </si>
  <si>
    <t>Special Populations:</t>
  </si>
  <si>
    <t>Students with Disabilities</t>
  </si>
  <si>
    <t>Limited English Proficient</t>
  </si>
  <si>
    <t>Economically Disadvantaged</t>
  </si>
  <si>
    <t>Single Parents</t>
  </si>
  <si>
    <t>Displaced Homemakers</t>
  </si>
  <si>
    <t>Nontraditional</t>
  </si>
  <si>
    <t>Male</t>
  </si>
  <si>
    <t>Female</t>
  </si>
  <si>
    <t>Low Income</t>
  </si>
  <si>
    <t>Middle Income</t>
  </si>
  <si>
    <t>High Income</t>
  </si>
  <si>
    <t>Income Not Reported</t>
  </si>
  <si>
    <t>Age:</t>
  </si>
  <si>
    <t>Less than 18</t>
  </si>
  <si>
    <t>18-24</t>
  </si>
  <si>
    <t>25 and Up</t>
  </si>
  <si>
    <t>Socioeconomic Status:</t>
  </si>
  <si>
    <t xml:space="preserve">Gender </t>
  </si>
  <si>
    <t>High School Group</t>
  </si>
  <si>
    <t>College Group</t>
  </si>
  <si>
    <t>N/A</t>
  </si>
  <si>
    <t>Program of Study:</t>
  </si>
  <si>
    <t>INSERT POS NAME HERE</t>
  </si>
  <si>
    <t>INSERT PTR TEAM NAME HERE</t>
  </si>
  <si>
    <t>Secondary POS Student Cohort</t>
  </si>
  <si>
    <t>*Postsecondary POS Student Cohort:</t>
  </si>
  <si>
    <t>*Secondary POS Student Cohort</t>
  </si>
  <si>
    <t>All students enrolled in the community college program</t>
  </si>
  <si>
    <t>All students enrolled in district High Schools</t>
  </si>
  <si>
    <t>All student enrolled in district high schools</t>
  </si>
  <si>
    <t>Postsecondary POS Cohort</t>
  </si>
  <si>
    <t>Secondary POS Cohort</t>
  </si>
  <si>
    <t>Postseconeary POS Student Cohort</t>
  </si>
  <si>
    <t>Postsecondary POS Student Cohort</t>
  </si>
  <si>
    <t>All students enrolled in the community college</t>
  </si>
  <si>
    <t>NOTE - The totals are not automatically generated because some students are counted in multiple categories</t>
  </si>
  <si>
    <t>*Sites need to create cohort definitions and this will vary by site depending on what student cohorts the site is studying</t>
  </si>
  <si>
    <t>TEMPLATE SET ONE</t>
  </si>
  <si>
    <t>Black or African American</t>
  </si>
  <si>
    <t>American Indian or Alaska Native</t>
  </si>
  <si>
    <t>Asian</t>
  </si>
  <si>
    <t>Native Hawaiian or Other Pacific Islander</t>
  </si>
  <si>
    <t>*Note: these racial/ethnic categories reflect changes in the way the Department of Education categories race/ethnicity (http://www2.ed.gov/policy/rschstat/guid/raceethnicity/index.html)</t>
  </si>
  <si>
    <t>Two or More Races</t>
  </si>
  <si>
    <t>Hispanic</t>
  </si>
  <si>
    <t>Asian or Pacific Islander</t>
  </si>
  <si>
    <t>Ethnicity Not Reported</t>
  </si>
  <si>
    <t>Race/Ethnicity:</t>
  </si>
  <si>
    <t>Students enrolled in the community college OR A college-level comparison group</t>
  </si>
  <si>
    <t>Students enrolled in district high schools</t>
  </si>
  <si>
    <t>Students enrolled in the community college program</t>
  </si>
  <si>
    <t>Students enrolled in district High Schools</t>
  </si>
  <si>
    <t>Student enrolled in district high schools</t>
  </si>
  <si>
    <t>Students enrolled in the community college</t>
  </si>
  <si>
    <t>Totals and percentages appear automatically populated in the red cells. Do not edit red cells.</t>
  </si>
  <si>
    <t>Totals and percentages appear automatically in the red cells. Do not edit red cells.</t>
  </si>
  <si>
    <t>Students enrolled in the program of study</t>
  </si>
  <si>
    <t>INSERT COHORT PARAMETERS HERE (e.g., First-time, full-time, degree-seeking student in Fall 2010</t>
  </si>
  <si>
    <t>INSERT COHORT PARAMETERS HERE (e.g., CTE course-takers in Fall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</si>
</sst>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b/>
      <sz val="11"/>
      <color theme="1"/>
      <name val="Calibri"/>
      <family val="2"/>
      <scheme val="minor"/>
    </font>
    <font>
      <b/>
      <sz val="11"/>
      <color indexed="8"/>
      <name val="Calibri"/>
      <family val="2"/>
    </font>
    <font>
      <sz val="10"/>
      <color indexed="8"/>
      <name val="Arial"/>
      <family val="2"/>
    </font>
    <font>
      <sz val="11"/>
      <color theme="1"/>
      <name val="Calibri"/>
      <family val="2"/>
    </font>
    <font>
      <sz val="11"/>
      <color indexed="8"/>
      <name val="Calibri"/>
      <family val="2"/>
    </font>
    <font>
      <sz val="10"/>
      <color theme="1"/>
      <name val="Arial"/>
      <family val="2"/>
    </font>
    <font>
      <b/>
      <sz val="12"/>
      <color theme="1"/>
      <name val="Bradley Hand ITC"/>
      <family val="4"/>
    </font>
    <font>
      <b/>
      <sz val="14"/>
      <color theme="1"/>
      <name val="Bradley Hand ITC"/>
      <family val="4"/>
    </font>
    <font>
      <b/>
      <sz val="11"/>
      <color theme="1"/>
      <name val="Calibri"/>
      <family val="2"/>
    </font>
    <font>
      <b/>
      <sz val="11"/>
      <color theme="1"/>
      <name val="Bradley Hand ITC"/>
      <family val="4"/>
    </font>
    <font>
      <b/>
      <sz val="11"/>
      <name val="Calibri"/>
      <family val="2"/>
    </font>
    <font>
      <sz val="11"/>
      <name val="Calibri"/>
      <family val="2"/>
      <scheme val="minor"/>
    </font>
    <font>
      <b/>
      <sz val="14"/>
      <color theme="1"/>
      <name val="Forte"/>
      <family val="4"/>
    </font>
    <font>
      <u/>
      <sz val="11"/>
      <color theme="10"/>
      <name val="Calibri"/>
      <family val="2"/>
      <scheme val="minor"/>
    </font>
    <font>
      <u/>
      <sz val="11"/>
      <color theme="11"/>
      <name val="Calibri"/>
      <family val="2"/>
      <scheme val="minor"/>
    </font>
    <font>
      <b/>
      <sz val="11"/>
      <color rgb="FF000000"/>
      <name val="Calibri"/>
      <family val="2"/>
      <scheme val="minor"/>
    </font>
    <font>
      <sz val="11"/>
      <color rgb="FF000000"/>
      <name val="Calibri"/>
      <family val="2"/>
      <scheme val="minor"/>
    </font>
    <font>
      <b/>
      <sz val="18"/>
      <color theme="1"/>
      <name val="Calibri"/>
      <family val="2"/>
      <scheme val="minor"/>
    </font>
    <font>
      <sz val="10"/>
      <color theme="1"/>
      <name val="Calibri"/>
      <family val="2"/>
      <scheme val="minor"/>
    </font>
  </fonts>
  <fills count="13">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rgb="FFDA9694"/>
        <bgColor rgb="FF000000"/>
      </patternFill>
    </fill>
    <fill>
      <patternFill patternType="solid">
        <fgColor theme="3" tint="0.39997558519241921"/>
        <bgColor indexed="64"/>
      </patternFill>
    </fill>
    <fill>
      <patternFill patternType="solid">
        <fgColor rgb="FFF2F2F2"/>
        <bgColor rgb="FF000000"/>
      </patternFill>
    </fill>
    <fill>
      <patternFill patternType="solid">
        <fgColor theme="3" tint="0.39997558519241921"/>
        <bgColor rgb="FF000000"/>
      </patternFill>
    </fill>
    <fill>
      <patternFill patternType="solid">
        <fgColor theme="7" tint="0.39997558519241921"/>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right style="thin">
        <color rgb="FF000000"/>
      </right>
      <top style="thin">
        <color auto="1"/>
      </top>
      <bottom style="thin">
        <color auto="1"/>
      </bottom>
      <diagonal/>
    </border>
    <border>
      <left style="thin">
        <color auto="1"/>
      </left>
      <right/>
      <top/>
      <bottom/>
      <diagonal/>
    </border>
    <border>
      <left/>
      <right/>
      <top style="thin">
        <color auto="1"/>
      </top>
      <bottom/>
      <diagonal/>
    </border>
    <border>
      <left/>
      <right/>
      <top style="thin">
        <color theme="0" tint="-0.14999847407452621"/>
      </top>
      <bottom style="thin">
        <color auto="1"/>
      </bottom>
      <diagonal/>
    </border>
    <border>
      <left/>
      <right/>
      <top style="thin">
        <color auto="1"/>
      </top>
      <bottom style="thin">
        <color theme="0" tint="-0.14999847407452621"/>
      </bottom>
      <diagonal/>
    </border>
    <border>
      <left/>
      <right/>
      <top/>
      <bottom style="thin">
        <color auto="1"/>
      </bottom>
      <diagonal/>
    </border>
  </borders>
  <cellStyleXfs count="169">
    <xf numFmtId="0" fontId="0" fillId="0" borderId="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61">
    <xf numFmtId="0" fontId="0" fillId="0" borderId="0" xfId="0"/>
    <xf numFmtId="0" fontId="0" fillId="0" borderId="0" xfId="0"/>
    <xf numFmtId="0" fontId="0" fillId="0" borderId="0" xfId="0"/>
    <xf numFmtId="0" fontId="1" fillId="0" borderId="0" xfId="0" applyFont="1" applyAlignment="1">
      <alignment horizontal="right"/>
    </xf>
    <xf numFmtId="0" fontId="2" fillId="2" borderId="1" xfId="0" applyFont="1" applyFill="1" applyBorder="1" applyAlignment="1">
      <alignment horizontal="right" wrapText="1"/>
    </xf>
    <xf numFmtId="0" fontId="10" fillId="0" borderId="0" xfId="0" applyFont="1"/>
    <xf numFmtId="0" fontId="2" fillId="2" borderId="3" xfId="0" applyFont="1" applyFill="1" applyBorder="1" applyAlignment="1">
      <alignment horizontal="right" wrapText="1"/>
    </xf>
    <xf numFmtId="0" fontId="0" fillId="0" borderId="0" xfId="0" applyAlignment="1">
      <alignment horizontal="right"/>
    </xf>
    <xf numFmtId="0" fontId="0" fillId="0" borderId="0" xfId="0"/>
    <xf numFmtId="0" fontId="0" fillId="0" borderId="0" xfId="0"/>
    <xf numFmtId="0" fontId="10" fillId="0" borderId="0" xfId="0" applyFont="1"/>
    <xf numFmtId="0" fontId="0" fillId="0" borderId="0" xfId="0"/>
    <xf numFmtId="0" fontId="8" fillId="0" borderId="0" xfId="0" applyFont="1" applyAlignment="1">
      <alignment horizontal="right"/>
    </xf>
    <xf numFmtId="0" fontId="10" fillId="0" borderId="0" xfId="0" applyFont="1"/>
    <xf numFmtId="0" fontId="0" fillId="0" borderId="0" xfId="0"/>
    <xf numFmtId="0" fontId="8" fillId="0" borderId="0" xfId="0" applyFont="1" applyAlignment="1">
      <alignment horizontal="right"/>
    </xf>
    <xf numFmtId="0" fontId="10" fillId="0" borderId="0" xfId="0" applyFont="1"/>
    <xf numFmtId="0" fontId="0" fillId="0" borderId="0" xfId="0"/>
    <xf numFmtId="0" fontId="5" fillId="3" borderId="1" xfId="0" applyFont="1" applyFill="1" applyBorder="1" applyAlignment="1">
      <alignment horizontal="right" wrapText="1"/>
    </xf>
    <xf numFmtId="0" fontId="4" fillId="3" borderId="1" xfId="0" applyFont="1" applyFill="1" applyBorder="1" applyAlignment="1">
      <alignment horizontal="right" vertical="center" wrapText="1"/>
    </xf>
    <xf numFmtId="0" fontId="0" fillId="0" borderId="0" xfId="0" applyFill="1" applyBorder="1" applyAlignment="1">
      <alignment horizontal="right"/>
    </xf>
    <xf numFmtId="0" fontId="8" fillId="0" borderId="0" xfId="0" applyFont="1" applyFill="1" applyBorder="1" applyAlignment="1">
      <alignment horizontal="right"/>
    </xf>
    <xf numFmtId="0" fontId="0" fillId="0" borderId="0" xfId="0"/>
    <xf numFmtId="0" fontId="0" fillId="0" borderId="0" xfId="0" applyAlignment="1">
      <alignment vertical="center"/>
    </xf>
    <xf numFmtId="0" fontId="0" fillId="0" borderId="0" xfId="0"/>
    <xf numFmtId="0" fontId="7" fillId="4" borderId="7" xfId="0" applyFont="1" applyFill="1" applyBorder="1" applyAlignment="1">
      <alignment vertical="top"/>
    </xf>
    <xf numFmtId="0" fontId="7" fillId="4" borderId="8" xfId="0" applyFont="1" applyFill="1" applyBorder="1" applyAlignment="1">
      <alignment vertical="top"/>
    </xf>
    <xf numFmtId="0" fontId="2" fillId="5" borderId="1" xfId="0" applyFont="1" applyFill="1" applyBorder="1" applyAlignment="1">
      <alignment horizontal="right" wrapText="1"/>
    </xf>
    <xf numFmtId="0" fontId="0" fillId="4" borderId="7" xfId="0" applyFill="1" applyBorder="1" applyAlignment="1">
      <alignment horizontal="right"/>
    </xf>
    <xf numFmtId="0" fontId="0" fillId="0" borderId="7" xfId="0" applyBorder="1" applyAlignment="1">
      <alignment horizontal="right"/>
    </xf>
    <xf numFmtId="0" fontId="9" fillId="5" borderId="1" xfId="0" applyFont="1" applyFill="1" applyBorder="1" applyAlignment="1">
      <alignment horizontal="right"/>
    </xf>
    <xf numFmtId="0" fontId="2" fillId="5" borderId="2" xfId="0" applyFont="1" applyFill="1" applyBorder="1" applyAlignment="1">
      <alignment horizontal="right" wrapText="1"/>
    </xf>
    <xf numFmtId="0" fontId="11" fillId="5" borderId="0" xfId="0" applyFont="1" applyFill="1" applyAlignment="1">
      <alignment horizontal="right"/>
    </xf>
    <xf numFmtId="0" fontId="9" fillId="4" borderId="7" xfId="0" applyFont="1" applyFill="1" applyBorder="1" applyAlignment="1">
      <alignment horizontal="center"/>
    </xf>
    <xf numFmtId="0" fontId="0" fillId="4" borderId="7" xfId="0" applyFill="1" applyBorder="1"/>
    <xf numFmtId="0" fontId="2" fillId="4" borderId="7" xfId="0" applyFont="1" applyFill="1" applyBorder="1" applyAlignment="1">
      <alignment horizontal="right" wrapText="1"/>
    </xf>
    <xf numFmtId="3" fontId="3" fillId="4" borderId="7" xfId="0" applyNumberFormat="1" applyFont="1" applyFill="1" applyBorder="1" applyAlignment="1">
      <alignment horizontal="right" wrapText="1"/>
    </xf>
    <xf numFmtId="3" fontId="6" fillId="4" borderId="7" xfId="0" applyNumberFormat="1" applyFont="1" applyFill="1" applyBorder="1"/>
    <xf numFmtId="164" fontId="3" fillId="4" borderId="7" xfId="0" applyNumberFormat="1" applyFont="1" applyFill="1" applyBorder="1" applyAlignment="1" applyProtection="1">
      <alignment horizontal="right"/>
    </xf>
    <xf numFmtId="164" fontId="3" fillId="4" borderId="7" xfId="0" applyNumberFormat="1" applyFont="1" applyFill="1" applyBorder="1" applyAlignment="1" applyProtection="1">
      <alignment horizontal="right" wrapText="1"/>
    </xf>
    <xf numFmtId="0" fontId="9" fillId="4" borderId="9" xfId="0" applyFont="1" applyFill="1" applyBorder="1" applyAlignment="1">
      <alignment horizontal="center"/>
    </xf>
    <xf numFmtId="0" fontId="2" fillId="4" borderId="9" xfId="0" applyFont="1" applyFill="1" applyBorder="1" applyAlignment="1">
      <alignment horizontal="right" wrapText="1"/>
    </xf>
    <xf numFmtId="3" fontId="3" fillId="4" borderId="9" xfId="0" applyNumberFormat="1" applyFont="1" applyFill="1" applyBorder="1" applyAlignment="1">
      <alignment horizontal="right" wrapText="1"/>
    </xf>
    <xf numFmtId="0" fontId="0" fillId="4" borderId="9" xfId="0" applyFill="1" applyBorder="1"/>
    <xf numFmtId="164" fontId="3" fillId="4" borderId="9" xfId="0" applyNumberFormat="1" applyFont="1" applyFill="1" applyBorder="1" applyAlignment="1" applyProtection="1">
      <alignment horizontal="right"/>
    </xf>
    <xf numFmtId="164" fontId="3" fillId="4" borderId="9" xfId="0" applyNumberFormat="1" applyFont="1" applyFill="1" applyBorder="1" applyAlignment="1" applyProtection="1">
      <alignment horizontal="right" wrapText="1"/>
    </xf>
    <xf numFmtId="0" fontId="0" fillId="4" borderId="9" xfId="0" applyFill="1" applyBorder="1" applyAlignment="1">
      <alignment horizontal="right"/>
    </xf>
    <xf numFmtId="0" fontId="5" fillId="3" borderId="1" xfId="0" applyFont="1" applyFill="1" applyBorder="1" applyAlignment="1">
      <alignment horizontal="right" wrapText="1"/>
    </xf>
    <xf numFmtId="0" fontId="4" fillId="3" borderId="1" xfId="0" applyFont="1" applyFill="1" applyBorder="1" applyAlignment="1">
      <alignment horizontal="right" vertical="center" wrapText="1"/>
    </xf>
    <xf numFmtId="0" fontId="7" fillId="4" borderId="0" xfId="0" applyFont="1" applyFill="1" applyBorder="1" applyAlignment="1">
      <alignment vertical="top" wrapText="1"/>
    </xf>
    <xf numFmtId="0" fontId="13" fillId="0" borderId="0" xfId="0" applyFont="1" applyBorder="1" applyAlignment="1"/>
    <xf numFmtId="164" fontId="3" fillId="7" borderId="2" xfId="0" applyNumberFormat="1" applyFont="1" applyFill="1" applyBorder="1" applyAlignment="1" applyProtection="1">
      <alignment horizontal="center" vertical="center" wrapText="1"/>
    </xf>
    <xf numFmtId="164" fontId="3" fillId="7" borderId="1" xfId="0" applyNumberFormat="1" applyFont="1" applyFill="1" applyBorder="1" applyAlignment="1" applyProtection="1">
      <alignment horizontal="center" vertical="center" wrapText="1"/>
    </xf>
    <xf numFmtId="0" fontId="0" fillId="0" borderId="0" xfId="0" applyFill="1"/>
    <xf numFmtId="0" fontId="2" fillId="0" borderId="0" xfId="0" applyFont="1" applyFill="1" applyBorder="1" applyAlignment="1">
      <alignment horizontal="right" wrapText="1"/>
    </xf>
    <xf numFmtId="3" fontId="3" fillId="0" borderId="0" xfId="0" applyNumberFormat="1" applyFont="1" applyFill="1" applyBorder="1" applyAlignment="1">
      <alignment horizontal="center" vertical="center" wrapText="1"/>
    </xf>
    <xf numFmtId="0" fontId="0" fillId="0" borderId="0" xfId="0" applyFill="1" applyBorder="1" applyAlignment="1">
      <alignment horizontal="left" wrapText="1"/>
    </xf>
    <xf numFmtId="164" fontId="3"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pplyProtection="1">
      <alignment horizontal="right"/>
    </xf>
    <xf numFmtId="0" fontId="9" fillId="0" borderId="0" xfId="0" applyFont="1" applyFill="1" applyBorder="1" applyAlignment="1">
      <alignment horizontal="center"/>
    </xf>
    <xf numFmtId="3" fontId="6" fillId="0" borderId="0" xfId="0" applyNumberFormat="1" applyFont="1" applyFill="1" applyBorder="1"/>
    <xf numFmtId="0" fontId="6" fillId="0" borderId="0" xfId="0" applyFont="1" applyFill="1" applyBorder="1"/>
    <xf numFmtId="0" fontId="12" fillId="0" borderId="0" xfId="0" applyFont="1" applyFill="1" applyBorder="1"/>
    <xf numFmtId="164" fontId="3" fillId="0" borderId="0" xfId="0" applyNumberFormat="1" applyFont="1" applyFill="1" applyBorder="1" applyAlignment="1" applyProtection="1">
      <alignment horizontal="right" wrapText="1"/>
    </xf>
    <xf numFmtId="0" fontId="2" fillId="0" borderId="10" xfId="0" applyFont="1" applyBorder="1" applyAlignment="1">
      <alignment horizontal="left"/>
    </xf>
    <xf numFmtId="0" fontId="5" fillId="9" borderId="1" xfId="0" applyFont="1" applyFill="1" applyBorder="1" applyAlignment="1">
      <alignment horizontal="right" wrapText="1"/>
    </xf>
    <xf numFmtId="0" fontId="4" fillId="9" borderId="1" xfId="0" applyFont="1" applyFill="1" applyBorder="1" applyAlignment="1">
      <alignment horizontal="right" vertical="center" wrapText="1"/>
    </xf>
    <xf numFmtId="3" fontId="3" fillId="9" borderId="1" xfId="0" applyNumberFormat="1" applyFont="1" applyFill="1" applyBorder="1" applyAlignment="1" applyProtection="1">
      <alignment horizontal="center" vertical="center" wrapText="1"/>
    </xf>
    <xf numFmtId="3" fontId="3" fillId="9" borderId="1" xfId="0" applyNumberFormat="1" applyFont="1" applyFill="1" applyBorder="1" applyAlignment="1">
      <alignment horizontal="center" vertical="center" wrapText="1"/>
    </xf>
    <xf numFmtId="0" fontId="18" fillId="0" borderId="0" xfId="0" applyFont="1"/>
    <xf numFmtId="0" fontId="13" fillId="0" borderId="0" xfId="0" applyFont="1" applyFill="1" applyBorder="1" applyAlignment="1"/>
    <xf numFmtId="0" fontId="7" fillId="0" borderId="0" xfId="0" applyFont="1" applyFill="1" applyBorder="1" applyAlignment="1">
      <alignment vertical="top" wrapText="1"/>
    </xf>
    <xf numFmtId="0" fontId="4" fillId="3" borderId="1" xfId="0" applyFont="1" applyFill="1" applyBorder="1" applyAlignment="1">
      <alignment horizontal="right" vertical="center" wrapText="1"/>
    </xf>
    <xf numFmtId="0" fontId="5" fillId="3" borderId="1" xfId="0" applyFont="1" applyFill="1" applyBorder="1" applyAlignment="1">
      <alignment horizontal="right" wrapText="1"/>
    </xf>
    <xf numFmtId="0" fontId="0" fillId="0" borderId="0" xfId="0" applyAlignment="1">
      <alignment wrapText="1"/>
    </xf>
    <xf numFmtId="0" fontId="2" fillId="0" borderId="0" xfId="0" applyFont="1" applyAlignment="1">
      <alignment horizontal="right" wrapText="1"/>
    </xf>
    <xf numFmtId="0" fontId="2" fillId="0" borderId="0" xfId="0" applyFont="1" applyBorder="1" applyAlignment="1">
      <alignment horizontal="center" wrapText="1"/>
    </xf>
    <xf numFmtId="0" fontId="2" fillId="0" borderId="14" xfId="0" applyFont="1" applyBorder="1" applyAlignment="1">
      <alignment horizontal="center" wrapText="1"/>
    </xf>
    <xf numFmtId="0" fontId="8" fillId="0" borderId="0" xfId="0" applyFont="1" applyAlignment="1">
      <alignment horizontal="right" wrapText="1"/>
    </xf>
    <xf numFmtId="0" fontId="0" fillId="4" borderId="9" xfId="0" applyFill="1" applyBorder="1" applyAlignment="1">
      <alignment horizontal="right" wrapText="1"/>
    </xf>
    <xf numFmtId="0" fontId="10" fillId="0" borderId="0" xfId="0" applyFont="1" applyAlignment="1">
      <alignment wrapText="1"/>
    </xf>
    <xf numFmtId="0" fontId="0" fillId="4" borderId="7" xfId="0" applyFill="1" applyBorder="1" applyAlignment="1">
      <alignment horizontal="right" wrapText="1"/>
    </xf>
    <xf numFmtId="0" fontId="9" fillId="5" borderId="1" xfId="0" applyFont="1" applyFill="1" applyBorder="1" applyAlignment="1">
      <alignment horizontal="right" wrapText="1"/>
    </xf>
    <xf numFmtId="0" fontId="2" fillId="0" borderId="0" xfId="0" applyFont="1" applyBorder="1" applyAlignment="1">
      <alignment horizontal="center"/>
    </xf>
    <xf numFmtId="164" fontId="3" fillId="7" borderId="1" xfId="0" applyNumberFormat="1" applyFont="1" applyFill="1" applyBorder="1" applyAlignment="1" applyProtection="1">
      <alignment horizontal="center" vertical="center"/>
    </xf>
    <xf numFmtId="0" fontId="0" fillId="0" borderId="0" xfId="0" applyFill="1" applyAlignment="1">
      <alignment wrapText="1"/>
    </xf>
    <xf numFmtId="0" fontId="9" fillId="0" borderId="0" xfId="0" applyFont="1" applyFill="1" applyBorder="1" applyAlignment="1">
      <alignment horizontal="center" vertical="center" wrapText="1"/>
    </xf>
    <xf numFmtId="3" fontId="6" fillId="7" borderId="1" xfId="0" applyNumberFormat="1" applyFont="1" applyFill="1" applyBorder="1" applyAlignment="1">
      <alignment horizontal="center" vertical="center"/>
    </xf>
    <xf numFmtId="3" fontId="6" fillId="9" borderId="1" xfId="0" applyNumberFormat="1" applyFont="1" applyFill="1" applyBorder="1" applyAlignment="1">
      <alignment horizontal="center" vertical="center"/>
    </xf>
    <xf numFmtId="0" fontId="6" fillId="9" borderId="1" xfId="0" applyFont="1" applyFill="1" applyBorder="1" applyAlignment="1">
      <alignment horizontal="center" vertical="center"/>
    </xf>
    <xf numFmtId="3" fontId="3" fillId="7" borderId="1" xfId="0" applyNumberFormat="1" applyFont="1" applyFill="1" applyBorder="1" applyAlignment="1" applyProtection="1">
      <alignment horizontal="center" vertical="center" wrapText="1"/>
    </xf>
    <xf numFmtId="3" fontId="3" fillId="7" borderId="1" xfId="0" applyNumberFormat="1" applyFont="1" applyFill="1" applyBorder="1" applyAlignment="1">
      <alignment horizontal="center" vertical="center" wrapText="1"/>
    </xf>
    <xf numFmtId="3" fontId="3" fillId="12" borderId="1" xfId="0" applyNumberFormat="1" applyFont="1" applyFill="1" applyBorder="1" applyAlignment="1" applyProtection="1">
      <alignment horizontal="center" vertical="center" wrapText="1"/>
    </xf>
    <xf numFmtId="3" fontId="3" fillId="12"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164" fontId="3" fillId="12" borderId="1" xfId="0" applyNumberFormat="1" applyFont="1" applyFill="1" applyBorder="1" applyAlignment="1" applyProtection="1">
      <alignment horizontal="center" vertical="center" wrapText="1"/>
    </xf>
    <xf numFmtId="3" fontId="3" fillId="7" borderId="3" xfId="0" applyNumberFormat="1" applyFont="1" applyFill="1" applyBorder="1" applyAlignment="1" applyProtection="1">
      <alignment horizontal="center" vertical="center" wrapText="1"/>
    </xf>
    <xf numFmtId="3" fontId="3" fillId="7" borderId="3" xfId="0" applyNumberFormat="1" applyFont="1" applyFill="1" applyBorder="1" applyAlignment="1">
      <alignment horizontal="center" vertical="center" wrapText="1"/>
    </xf>
    <xf numFmtId="164" fontId="3" fillId="7" borderId="3" xfId="0" applyNumberFormat="1" applyFont="1" applyFill="1" applyBorder="1" applyAlignment="1" applyProtection="1">
      <alignment horizontal="center" vertical="center" wrapText="1"/>
    </xf>
    <xf numFmtId="9" fontId="3" fillId="7" borderId="1" xfId="0" applyNumberFormat="1" applyFont="1" applyFill="1" applyBorder="1" applyAlignment="1" applyProtection="1">
      <alignment horizontal="center" vertical="center" wrapText="1"/>
    </xf>
    <xf numFmtId="0" fontId="3" fillId="9" borderId="6" xfId="0" applyFont="1" applyFill="1" applyBorder="1" applyAlignment="1">
      <alignment horizontal="center" vertical="center" wrapText="1"/>
    </xf>
    <xf numFmtId="9" fontId="3" fillId="7" borderId="1" xfId="0" applyNumberFormat="1" applyFont="1" applyFill="1" applyBorder="1" applyAlignment="1" applyProtection="1">
      <alignment horizontal="center" vertical="center"/>
    </xf>
    <xf numFmtId="9" fontId="3" fillId="7" borderId="2" xfId="0" applyNumberFormat="1" applyFont="1" applyFill="1" applyBorder="1" applyAlignment="1" applyProtection="1">
      <alignment horizontal="center" vertical="center"/>
    </xf>
    <xf numFmtId="0" fontId="2" fillId="6" borderId="1" xfId="0" applyFont="1" applyFill="1" applyBorder="1" applyAlignment="1">
      <alignment horizontal="right" wrapText="1"/>
    </xf>
    <xf numFmtId="0" fontId="0" fillId="0" borderId="4" xfId="0" applyBorder="1" applyAlignment="1">
      <alignment horizontal="left"/>
    </xf>
    <xf numFmtId="0" fontId="0" fillId="0" borderId="5" xfId="0" applyBorder="1" applyAlignment="1">
      <alignment horizontal="left"/>
    </xf>
    <xf numFmtId="0" fontId="0" fillId="0" borderId="3" xfId="0" applyBorder="1" applyAlignment="1">
      <alignment horizontal="left"/>
    </xf>
    <xf numFmtId="0" fontId="0" fillId="0" borderId="4" xfId="0"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4" fillId="3" borderId="1" xfId="0" applyFont="1" applyFill="1" applyBorder="1" applyAlignment="1">
      <alignment horizontal="right" vertical="center" wrapText="1"/>
    </xf>
    <xf numFmtId="0" fontId="2" fillId="6" borderId="4" xfId="0" applyFont="1" applyFill="1" applyBorder="1" applyAlignment="1">
      <alignment horizontal="right" wrapText="1"/>
    </xf>
    <xf numFmtId="0" fontId="2" fillId="6" borderId="3" xfId="0" applyFont="1" applyFill="1" applyBorder="1" applyAlignment="1">
      <alignment horizontal="right" wrapText="1"/>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3" xfId="0" applyFont="1" applyFill="1" applyBorder="1" applyAlignment="1">
      <alignment horizontal="center"/>
    </xf>
    <xf numFmtId="0" fontId="9" fillId="6" borderId="1" xfId="0" applyFont="1" applyFill="1" applyBorder="1" applyAlignment="1">
      <alignment horizontal="right" wrapText="1"/>
    </xf>
    <xf numFmtId="0" fontId="5" fillId="3" borderId="1" xfId="0" applyFont="1" applyFill="1" applyBorder="1" applyAlignment="1">
      <alignment horizontal="right" wrapText="1"/>
    </xf>
    <xf numFmtId="0" fontId="5" fillId="0" borderId="4" xfId="0" applyFont="1" applyFill="1" applyBorder="1" applyAlignment="1">
      <alignment horizontal="right" wrapText="1"/>
    </xf>
    <xf numFmtId="0" fontId="5" fillId="0" borderId="3" xfId="0" applyFont="1" applyFill="1" applyBorder="1" applyAlignment="1">
      <alignment horizontal="right" wrapText="1"/>
    </xf>
    <xf numFmtId="0" fontId="2" fillId="0" borderId="13" xfId="0" applyFont="1" applyBorder="1" applyAlignment="1">
      <alignment horizontal="center" wrapText="1"/>
    </xf>
    <xf numFmtId="0" fontId="13" fillId="0" borderId="0" xfId="0" applyFont="1" applyFill="1" applyBorder="1" applyAlignment="1">
      <alignment horizontal="left" wrapText="1"/>
    </xf>
    <xf numFmtId="0" fontId="7" fillId="0" borderId="0" xfId="0" applyFont="1" applyFill="1" applyBorder="1" applyAlignment="1">
      <alignment horizontal="center" vertical="top" wrapText="1"/>
    </xf>
    <xf numFmtId="0" fontId="9" fillId="5" borderId="4" xfId="0" applyFont="1" applyFill="1" applyBorder="1" applyAlignment="1">
      <alignment horizontal="right" wrapText="1"/>
    </xf>
    <xf numFmtId="0" fontId="9" fillId="5" borderId="3" xfId="0" applyFont="1" applyFill="1" applyBorder="1" applyAlignment="1">
      <alignment horizontal="right" wrapText="1"/>
    </xf>
    <xf numFmtId="0" fontId="1" fillId="7" borderId="4"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0" fillId="0" borderId="0" xfId="0" applyAlignment="1">
      <alignment horizontal="center" wrapText="1"/>
    </xf>
    <xf numFmtId="0" fontId="2" fillId="0" borderId="15" xfId="0" applyFont="1" applyBorder="1" applyAlignment="1">
      <alignment horizontal="center" wrapText="1"/>
    </xf>
    <xf numFmtId="0" fontId="1" fillId="7" borderId="12"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9" fillId="2" borderId="1" xfId="0" applyFont="1" applyFill="1" applyBorder="1" applyAlignment="1">
      <alignment horizontal="center" wrapText="1"/>
    </xf>
    <xf numFmtId="0" fontId="2" fillId="0" borderId="16" xfId="0" applyFont="1" applyBorder="1" applyAlignment="1">
      <alignment horizontal="center" wrapText="1"/>
    </xf>
    <xf numFmtId="0" fontId="19" fillId="0" borderId="1" xfId="0" applyFont="1" applyBorder="1" applyAlignment="1">
      <alignment horizontal="center" wrapText="1"/>
    </xf>
    <xf numFmtId="0" fontId="9" fillId="5" borderId="4" xfId="0" applyFont="1" applyFill="1" applyBorder="1" applyAlignment="1">
      <alignment horizontal="center" wrapText="1"/>
    </xf>
    <xf numFmtId="0" fontId="9" fillId="5" borderId="5" xfId="0" applyFont="1" applyFill="1" applyBorder="1" applyAlignment="1">
      <alignment horizontal="center" wrapText="1"/>
    </xf>
    <xf numFmtId="0" fontId="9" fillId="5" borderId="3" xfId="0" applyFont="1" applyFill="1" applyBorder="1" applyAlignment="1">
      <alignment horizontal="center" wrapText="1"/>
    </xf>
    <xf numFmtId="164" fontId="3" fillId="12" borderId="1" xfId="0" applyNumberFormat="1" applyFont="1" applyFill="1" applyBorder="1" applyAlignment="1" applyProtection="1">
      <alignment horizontal="left" wrapText="1"/>
    </xf>
    <xf numFmtId="0" fontId="16" fillId="8" borderId="4" xfId="0" applyFont="1" applyFill="1" applyBorder="1" applyAlignment="1">
      <alignment horizontal="center" vertical="center" wrapText="1"/>
    </xf>
    <xf numFmtId="0" fontId="16" fillId="8" borderId="5"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9" fillId="5" borderId="1" xfId="0" applyFont="1" applyFill="1" applyBorder="1" applyAlignment="1">
      <alignment horizontal="center" wrapText="1"/>
    </xf>
    <xf numFmtId="0" fontId="2" fillId="0" borderId="0" xfId="0" applyFont="1" applyBorder="1" applyAlignment="1">
      <alignment horizontal="center"/>
    </xf>
    <xf numFmtId="0" fontId="17" fillId="10" borderId="4" xfId="0" applyFont="1" applyFill="1" applyBorder="1" applyAlignment="1">
      <alignment horizontal="right" vertical="center" wrapText="1"/>
    </xf>
    <xf numFmtId="0" fontId="17" fillId="10" borderId="3" xfId="0" applyFont="1" applyFill="1" applyBorder="1" applyAlignment="1">
      <alignment horizontal="right" vertical="center" wrapText="1"/>
    </xf>
    <xf numFmtId="0" fontId="1" fillId="7" borderId="1" xfId="0" applyFont="1" applyFill="1" applyBorder="1" applyAlignment="1">
      <alignment horizontal="left"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17" fillId="11" borderId="4" xfId="0" applyFont="1" applyFill="1" applyBorder="1" applyAlignment="1">
      <alignment horizontal="right" wrapText="1"/>
    </xf>
    <xf numFmtId="0" fontId="17" fillId="11" borderId="3" xfId="0" applyFont="1" applyFill="1" applyBorder="1" applyAlignment="1">
      <alignment horizontal="right" wrapText="1"/>
    </xf>
    <xf numFmtId="0" fontId="17" fillId="11" borderId="4" xfId="0" applyFont="1" applyFill="1" applyBorder="1" applyAlignment="1">
      <alignment horizontal="right" vertical="center" wrapText="1"/>
    </xf>
    <xf numFmtId="0" fontId="17" fillId="11" borderId="3" xfId="0" applyFont="1" applyFill="1" applyBorder="1" applyAlignment="1">
      <alignment horizontal="right" vertical="center" wrapText="1"/>
    </xf>
    <xf numFmtId="0" fontId="17" fillId="0" borderId="4" xfId="0" applyFont="1" applyBorder="1" applyAlignment="1">
      <alignment horizontal="right" wrapText="1"/>
    </xf>
    <xf numFmtId="0" fontId="17" fillId="0" borderId="3" xfId="0" applyFont="1" applyBorder="1" applyAlignment="1">
      <alignment horizontal="right" wrapText="1"/>
    </xf>
    <xf numFmtId="0" fontId="17" fillId="10" borderId="4" xfId="0" applyFont="1" applyFill="1" applyBorder="1" applyAlignment="1">
      <alignment horizontal="right" wrapText="1"/>
    </xf>
    <xf numFmtId="0" fontId="17" fillId="10" borderId="3" xfId="0" applyFont="1" applyFill="1" applyBorder="1" applyAlignment="1">
      <alignment horizontal="right" wrapText="1"/>
    </xf>
    <xf numFmtId="0" fontId="17" fillId="9" borderId="4" xfId="0" applyFont="1" applyFill="1" applyBorder="1" applyAlignment="1">
      <alignment horizontal="right" wrapText="1"/>
    </xf>
    <xf numFmtId="0" fontId="17" fillId="9" borderId="3" xfId="0" applyFont="1" applyFill="1" applyBorder="1" applyAlignment="1">
      <alignment horizontal="right" wrapText="1"/>
    </xf>
    <xf numFmtId="0" fontId="16" fillId="8" borderId="1" xfId="0" applyFont="1" applyFill="1" applyBorder="1" applyAlignment="1">
      <alignment horizontal="center" vertical="center" wrapText="1"/>
    </xf>
    <xf numFmtId="0" fontId="9" fillId="5" borderId="1" xfId="0" applyFont="1" applyFill="1" applyBorder="1" applyAlignment="1">
      <alignment horizontal="center"/>
    </xf>
  </cellXfs>
  <cellStyles count="1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Comparison</a:t>
            </a:r>
            <a:r>
              <a:rPr lang="en-US" sz="1400" baseline="0"/>
              <a:t> on Race/Ethnicity</a:t>
            </a:r>
            <a:endParaRPr lang="en-US" sz="1400"/>
          </a:p>
        </c:rich>
      </c:tx>
      <c:layout>
        <c:manualLayout>
          <c:xMode val="edge"/>
          <c:yMode val="edge"/>
          <c:x val="0.29670995670995698"/>
          <c:y val="2.18068482334123E-2"/>
        </c:manualLayout>
      </c:layout>
      <c:overlay val="0"/>
    </c:title>
    <c:autoTitleDeleted val="0"/>
    <c:plotArea>
      <c:layout/>
      <c:barChart>
        <c:barDir val="bar"/>
        <c:grouping val="clustered"/>
        <c:varyColors val="0"/>
        <c:ser>
          <c:idx val="1"/>
          <c:order val="0"/>
          <c:tx>
            <c:v>Postsecondary POS Demographics</c:v>
          </c:tx>
          <c:spPr>
            <a:solidFill>
              <a:schemeClr val="accent2"/>
            </a:solidFill>
          </c:spPr>
          <c:invertIfNegative val="0"/>
          <c:dLbls>
            <c:spPr>
              <a:noFill/>
              <a:ln>
                <a:noFill/>
              </a:ln>
              <a:effectLst/>
            </c:spPr>
            <c:txPr>
              <a:bodyPr/>
              <a:lstStyle/>
              <a:p>
                <a:pPr>
                  <a:defRPr sz="11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'RaceEthnicity (Old)'!$E$17:$J$17</c:f>
              <c:strCache>
                <c:ptCount val="6"/>
                <c:pt idx="0">
                  <c:v>Black or African American</c:v>
                </c:pt>
                <c:pt idx="1">
                  <c:v>American Indian or Alaska Native</c:v>
                </c:pt>
                <c:pt idx="2">
                  <c:v>Asian or Pacific Islander</c:v>
                </c:pt>
                <c:pt idx="3">
                  <c:v>Hispanic</c:v>
                </c:pt>
                <c:pt idx="4">
                  <c:v>White</c:v>
                </c:pt>
                <c:pt idx="5">
                  <c:v>Ethnicity Not Reported</c:v>
                </c:pt>
              </c:strCache>
            </c:strRef>
          </c:cat>
          <c:val>
            <c:numRef>
              <c:f>'RaceEthnicity (Old)'!$E$23:$J$23</c:f>
              <c:numCache>
                <c:formatCode>0%</c:formatCode>
                <c:ptCount val="6"/>
                <c:pt idx="0">
                  <c:v>0.34285714285714286</c:v>
                </c:pt>
                <c:pt idx="1">
                  <c:v>7.1428571428571425E-2</c:v>
                </c:pt>
                <c:pt idx="2">
                  <c:v>4.2857142857142858E-2</c:v>
                </c:pt>
                <c:pt idx="3">
                  <c:v>7.1428571428571425E-2</c:v>
                </c:pt>
                <c:pt idx="4">
                  <c:v>0.42857142857142855</c:v>
                </c:pt>
                <c:pt idx="5">
                  <c:v>4.2857142857142858E-2</c:v>
                </c:pt>
              </c:numCache>
            </c:numRef>
          </c:val>
        </c:ser>
        <c:ser>
          <c:idx val="0"/>
          <c:order val="1"/>
          <c:tx>
            <c:v>College Demographics</c:v>
          </c:tx>
          <c:spPr>
            <a:solidFill>
              <a:schemeClr val="accent4"/>
            </a:solidFill>
          </c:spPr>
          <c:invertIfNegative val="0"/>
          <c:dLbls>
            <c:spPr>
              <a:noFill/>
              <a:ln>
                <a:noFill/>
              </a:ln>
              <a:effectLst/>
            </c:spPr>
            <c:txPr>
              <a:bodyPr/>
              <a:lstStyle/>
              <a:p>
                <a:pPr>
                  <a:defRPr sz="11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'RaceEthnicity (Old)'!$E$17:$J$17</c:f>
              <c:strCache>
                <c:ptCount val="6"/>
                <c:pt idx="0">
                  <c:v>Black or African American</c:v>
                </c:pt>
                <c:pt idx="1">
                  <c:v>American Indian or Alaska Native</c:v>
                </c:pt>
                <c:pt idx="2">
                  <c:v>Asian or Pacific Islander</c:v>
                </c:pt>
                <c:pt idx="3">
                  <c:v>Hispanic</c:v>
                </c:pt>
                <c:pt idx="4">
                  <c:v>White</c:v>
                </c:pt>
                <c:pt idx="5">
                  <c:v>Ethnicity Not Reported</c:v>
                </c:pt>
              </c:strCache>
            </c:strRef>
          </c:cat>
          <c:val>
            <c:numRef>
              <c:f>'RaceEthnicity (Old)'!$E$25:$J$25</c:f>
              <c:numCache>
                <c:formatCode>0%</c:formatCode>
                <c:ptCount val="6"/>
                <c:pt idx="0">
                  <c:v>0.17902168431669188</c:v>
                </c:pt>
                <c:pt idx="1">
                  <c:v>2.5214321734745335E-2</c:v>
                </c:pt>
                <c:pt idx="2">
                  <c:v>0.14120020171457387</c:v>
                </c:pt>
                <c:pt idx="3">
                  <c:v>0.23600605143721634</c:v>
                </c:pt>
                <c:pt idx="4">
                  <c:v>0.39334341906202724</c:v>
                </c:pt>
                <c:pt idx="5">
                  <c:v>2.5214321734745335E-2</c:v>
                </c:pt>
              </c:numCache>
            </c:numRef>
          </c:val>
        </c:ser>
        <c:ser>
          <c:idx val="2"/>
          <c:order val="2"/>
          <c:tx>
            <c:v>District High School Demographics</c:v>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'RaceEthnicity (Old)'!$E$17:$J$17</c:f>
              <c:strCache>
                <c:ptCount val="6"/>
                <c:pt idx="0">
                  <c:v>Black or African American</c:v>
                </c:pt>
                <c:pt idx="1">
                  <c:v>American Indian or Alaska Native</c:v>
                </c:pt>
                <c:pt idx="2">
                  <c:v>Asian or Pacific Islander</c:v>
                </c:pt>
                <c:pt idx="3">
                  <c:v>Hispanic</c:v>
                </c:pt>
                <c:pt idx="4">
                  <c:v>White</c:v>
                </c:pt>
                <c:pt idx="5">
                  <c:v>Ethnicity Not Reported</c:v>
                </c:pt>
              </c:strCache>
            </c:strRef>
          </c:cat>
          <c:val>
            <c:numRef>
              <c:f>'RaceEthnicity (Old)'!$E$26:$J$26</c:f>
              <c:numCache>
                <c:formatCode>0%</c:formatCode>
                <c:ptCount val="6"/>
                <c:pt idx="0">
                  <c:v>0.17499999999999999</c:v>
                </c:pt>
                <c:pt idx="1">
                  <c:v>2.5000000000000001E-2</c:v>
                </c:pt>
                <c:pt idx="2">
                  <c:v>0.125</c:v>
                </c:pt>
                <c:pt idx="3">
                  <c:v>0.26250000000000001</c:v>
                </c:pt>
                <c:pt idx="4">
                  <c:v>0.375</c:v>
                </c:pt>
                <c:pt idx="5">
                  <c:v>3.7499999999999999E-2</c:v>
                </c:pt>
              </c:numCache>
            </c:numRef>
          </c:val>
        </c:ser>
        <c:ser>
          <c:idx val="3"/>
          <c:order val="3"/>
          <c:tx>
            <c:v>Secondary POS Demographics</c:v>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'RaceEthnicity (Old)'!$E$17:$J$17</c:f>
              <c:strCache>
                <c:ptCount val="6"/>
                <c:pt idx="0">
                  <c:v>Black or African American</c:v>
                </c:pt>
                <c:pt idx="1">
                  <c:v>American Indian or Alaska Native</c:v>
                </c:pt>
                <c:pt idx="2">
                  <c:v>Asian or Pacific Islander</c:v>
                </c:pt>
                <c:pt idx="3">
                  <c:v>Hispanic</c:v>
                </c:pt>
                <c:pt idx="4">
                  <c:v>White</c:v>
                </c:pt>
                <c:pt idx="5">
                  <c:v>Ethnicity Not Reported</c:v>
                </c:pt>
              </c:strCache>
            </c:strRef>
          </c:cat>
          <c:val>
            <c:numRef>
              <c:f>'RaceEthnicity (Old)'!$E$24:$J$24</c:f>
              <c:numCache>
                <c:formatCode>0%</c:formatCode>
                <c:ptCount val="6"/>
                <c:pt idx="0">
                  <c:v>0.36297640653357532</c:v>
                </c:pt>
                <c:pt idx="1">
                  <c:v>5.8076225045372049E-2</c:v>
                </c:pt>
                <c:pt idx="2">
                  <c:v>3.8112522686025406E-2</c:v>
                </c:pt>
                <c:pt idx="3">
                  <c:v>0.14337568058076225</c:v>
                </c:pt>
                <c:pt idx="4">
                  <c:v>0.36297640653357532</c:v>
                </c:pt>
                <c:pt idx="5">
                  <c:v>3.4482758620689655E-2</c:v>
                </c:pt>
              </c:numCache>
            </c:numRef>
          </c:val>
        </c:ser>
        <c:dLbls>
          <c:showLegendKey val="0"/>
          <c:showVal val="0"/>
          <c:showCatName val="0"/>
          <c:showSerName val="0"/>
          <c:showPercent val="0"/>
          <c:showBubbleSize val="0"/>
        </c:dLbls>
        <c:gapWidth val="68"/>
        <c:axId val="251216976"/>
        <c:axId val="251218936"/>
      </c:barChart>
      <c:catAx>
        <c:axId val="251216976"/>
        <c:scaling>
          <c:orientation val="maxMin"/>
        </c:scaling>
        <c:delete val="0"/>
        <c:axPos val="l"/>
        <c:numFmt formatCode="General" sourceLinked="1"/>
        <c:majorTickMark val="out"/>
        <c:minorTickMark val="none"/>
        <c:tickLblPos val="nextTo"/>
        <c:txPr>
          <a:bodyPr/>
          <a:lstStyle/>
          <a:p>
            <a:pPr>
              <a:defRPr sz="1100" baseline="0"/>
            </a:pPr>
            <a:endParaRPr lang="en-US"/>
          </a:p>
        </c:txPr>
        <c:crossAx val="251218936"/>
        <c:crosses val="autoZero"/>
        <c:auto val="1"/>
        <c:lblAlgn val="ctr"/>
        <c:lblOffset val="100"/>
        <c:noMultiLvlLbl val="0"/>
      </c:catAx>
      <c:valAx>
        <c:axId val="251218936"/>
        <c:scaling>
          <c:orientation val="minMax"/>
        </c:scaling>
        <c:delete val="0"/>
        <c:axPos val="b"/>
        <c:majorGridlines/>
        <c:numFmt formatCode="0%" sourceLinked="0"/>
        <c:majorTickMark val="out"/>
        <c:minorTickMark val="none"/>
        <c:tickLblPos val="nextTo"/>
        <c:crossAx val="251216976"/>
        <c:crosses val="max"/>
        <c:crossBetween val="between"/>
      </c:valAx>
    </c:plotArea>
    <c:legend>
      <c:legendPos val="b"/>
      <c:layout/>
      <c:overlay val="0"/>
      <c:txPr>
        <a:bodyPr/>
        <a:lstStyle/>
        <a:p>
          <a:pPr>
            <a:defRPr sz="1100" b="1" i="0" baseline="0"/>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Secondary POS</a:t>
            </a:r>
            <a:r>
              <a:rPr lang="en-US" baseline="0"/>
              <a:t> Demographics</a:t>
            </a:r>
            <a:endParaRPr lang="en-US"/>
          </a:p>
        </c:rich>
      </c:tx>
      <c:layout>
        <c:manualLayout>
          <c:xMode val="edge"/>
          <c:yMode val="edge"/>
          <c:x val="0.10730889107611549"/>
          <c:y val="5.0000078661495972E-2"/>
        </c:manualLayout>
      </c:layout>
      <c:overlay val="0"/>
    </c:title>
    <c:autoTitleDeleted val="0"/>
    <c:plotArea>
      <c:layout/>
      <c:pieChart>
        <c:varyColors val="1"/>
        <c:ser>
          <c:idx val="0"/>
          <c:order val="0"/>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'RaceEthnicity (New)'!$E$16:$L$16</c:f>
              <c:strCache>
                <c:ptCount val="8"/>
                <c:pt idx="0">
                  <c:v>Black or African American</c:v>
                </c:pt>
                <c:pt idx="1">
                  <c:v>American Indian or Alaska Native</c:v>
                </c:pt>
                <c:pt idx="2">
                  <c:v>Asian</c:v>
                </c:pt>
                <c:pt idx="3">
                  <c:v>Hispanic</c:v>
                </c:pt>
                <c:pt idx="4">
                  <c:v>White</c:v>
                </c:pt>
                <c:pt idx="5">
                  <c:v>Native Hawaiian or Other Pacific Islander</c:v>
                </c:pt>
                <c:pt idx="6">
                  <c:v>Two or More Races</c:v>
                </c:pt>
                <c:pt idx="7">
                  <c:v>Ethnicity Not Reported</c:v>
                </c:pt>
              </c:strCache>
            </c:strRef>
          </c:cat>
          <c:val>
            <c:numRef>
              <c:f>'RaceEthnicity (New)'!$E$23:$L$23</c:f>
              <c:numCache>
                <c:formatCode>0%</c:formatCode>
                <c:ptCount val="8"/>
                <c:pt idx="0">
                  <c:v>0.29940119760479039</c:v>
                </c:pt>
                <c:pt idx="1">
                  <c:v>4.790419161676647E-2</c:v>
                </c:pt>
                <c:pt idx="2">
                  <c:v>3.1437125748502992E-2</c:v>
                </c:pt>
                <c:pt idx="3">
                  <c:v>0.11826347305389222</c:v>
                </c:pt>
                <c:pt idx="4">
                  <c:v>0.29940119760479039</c:v>
                </c:pt>
                <c:pt idx="5">
                  <c:v>8.9820359281437123E-3</c:v>
                </c:pt>
                <c:pt idx="6">
                  <c:v>0.16616766467065869</c:v>
                </c:pt>
                <c:pt idx="7">
                  <c:v>2.8443113772455089E-2</c:v>
                </c:pt>
              </c:numCache>
            </c:numRef>
          </c:val>
        </c:ser>
        <c:dLbls>
          <c:dLblPos val="outEnd"/>
          <c:showLegendKey val="0"/>
          <c:showVal val="1"/>
          <c:showCatName val="0"/>
          <c:showSerName val="0"/>
          <c:showPercent val="0"/>
          <c:showBubbleSize val="0"/>
          <c:showLeaderLines val="1"/>
        </c:dLbls>
        <c:firstSliceAng val="0"/>
      </c:pieChart>
    </c:plotArea>
    <c:legend>
      <c:legendPos val="r"/>
      <c:layout/>
      <c:overlay val="0"/>
      <c:txPr>
        <a:bodyPr/>
        <a:lstStyle/>
        <a:p>
          <a:pPr rtl="0">
            <a:defRPr sz="80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Comparison</a:t>
            </a:r>
            <a:r>
              <a:rPr lang="en-US" sz="1400" baseline="0"/>
              <a:t> on Special Populations</a:t>
            </a:r>
            <a:endParaRPr lang="en-US" sz="1400"/>
          </a:p>
        </c:rich>
      </c:tx>
      <c:layout/>
      <c:overlay val="0"/>
    </c:title>
    <c:autoTitleDeleted val="0"/>
    <c:plotArea>
      <c:layout/>
      <c:barChart>
        <c:barDir val="bar"/>
        <c:grouping val="clustered"/>
        <c:varyColors val="0"/>
        <c:ser>
          <c:idx val="1"/>
          <c:order val="0"/>
          <c:tx>
            <c:v>Postsecondary POS Demographics</c:v>
          </c:tx>
          <c:invertIfNegative val="0"/>
          <c:dLbls>
            <c:spPr>
              <a:noFill/>
              <a:ln>
                <a:noFill/>
              </a:ln>
              <a:effectLst/>
            </c:spPr>
            <c:txPr>
              <a:bodyPr/>
              <a:lstStyle/>
              <a:p>
                <a:pPr>
                  <a:defRPr sz="11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'Special Populations'!$D$13:$I$13</c:f>
              <c:strCache>
                <c:ptCount val="6"/>
                <c:pt idx="0">
                  <c:v>Students with Disabilities</c:v>
                </c:pt>
                <c:pt idx="1">
                  <c:v>Limited English Proficient</c:v>
                </c:pt>
                <c:pt idx="2">
                  <c:v>Economically Disadvantaged</c:v>
                </c:pt>
                <c:pt idx="3">
                  <c:v>Single Parents</c:v>
                </c:pt>
                <c:pt idx="4">
                  <c:v>Displaced Homemakers</c:v>
                </c:pt>
                <c:pt idx="5">
                  <c:v>Nontraditional</c:v>
                </c:pt>
              </c:strCache>
            </c:strRef>
          </c:cat>
          <c:val>
            <c:numRef>
              <c:f>'Special Populations'!$D$19:$I$19</c:f>
              <c:numCache>
                <c:formatCode>0.0%</c:formatCode>
                <c:ptCount val="6"/>
                <c:pt idx="0">
                  <c:v>0.26666666666666666</c:v>
                </c:pt>
                <c:pt idx="1">
                  <c:v>0.2</c:v>
                </c:pt>
                <c:pt idx="2">
                  <c:v>0.44</c:v>
                </c:pt>
                <c:pt idx="3">
                  <c:v>0.32</c:v>
                </c:pt>
                <c:pt idx="4">
                  <c:v>0.13333333333333333</c:v>
                </c:pt>
                <c:pt idx="5">
                  <c:v>0.26666666666666666</c:v>
                </c:pt>
              </c:numCache>
            </c:numRef>
          </c:val>
        </c:ser>
        <c:ser>
          <c:idx val="0"/>
          <c:order val="1"/>
          <c:tx>
            <c:v>College Demographics</c:v>
          </c:tx>
          <c:spPr>
            <a:solidFill>
              <a:schemeClr val="accent4"/>
            </a:solidFill>
          </c:spPr>
          <c:invertIfNegative val="0"/>
          <c:dLbls>
            <c:spPr>
              <a:noFill/>
              <a:ln>
                <a:noFill/>
              </a:ln>
              <a:effectLst/>
            </c:spPr>
            <c:txPr>
              <a:bodyPr/>
              <a:lstStyle/>
              <a:p>
                <a:pPr>
                  <a:defRPr sz="11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'Special Populations'!$D$13:$I$13</c:f>
              <c:strCache>
                <c:ptCount val="6"/>
                <c:pt idx="0">
                  <c:v>Students with Disabilities</c:v>
                </c:pt>
                <c:pt idx="1">
                  <c:v>Limited English Proficient</c:v>
                </c:pt>
                <c:pt idx="2">
                  <c:v>Economically Disadvantaged</c:v>
                </c:pt>
                <c:pt idx="3">
                  <c:v>Single Parents</c:v>
                </c:pt>
                <c:pt idx="4">
                  <c:v>Displaced Homemakers</c:v>
                </c:pt>
                <c:pt idx="5">
                  <c:v>Nontraditional</c:v>
                </c:pt>
              </c:strCache>
            </c:strRef>
          </c:cat>
          <c:val>
            <c:numRef>
              <c:f>'Special Populations'!$D$21:$I$21</c:f>
              <c:numCache>
                <c:formatCode>0.0%</c:formatCode>
                <c:ptCount val="6"/>
                <c:pt idx="0">
                  <c:v>0.13615733736762481</c:v>
                </c:pt>
                <c:pt idx="1">
                  <c:v>0.19162884518406456</c:v>
                </c:pt>
                <c:pt idx="2">
                  <c:v>0.30257186081694404</c:v>
                </c:pt>
                <c:pt idx="3">
                  <c:v>0.25214321734745337</c:v>
                </c:pt>
                <c:pt idx="4">
                  <c:v>0.10085728693898134</c:v>
                </c:pt>
                <c:pt idx="5">
                  <c:v>0.20171457387796268</c:v>
                </c:pt>
              </c:numCache>
            </c:numRef>
          </c:val>
        </c:ser>
        <c:ser>
          <c:idx val="2"/>
          <c:order val="2"/>
          <c:tx>
            <c:v>District High School Demographics</c:v>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'Special Populations'!$D$13:$I$13</c:f>
              <c:strCache>
                <c:ptCount val="6"/>
                <c:pt idx="0">
                  <c:v>Students with Disabilities</c:v>
                </c:pt>
                <c:pt idx="1">
                  <c:v>Limited English Proficient</c:v>
                </c:pt>
                <c:pt idx="2">
                  <c:v>Economically Disadvantaged</c:v>
                </c:pt>
                <c:pt idx="3">
                  <c:v>Single Parents</c:v>
                </c:pt>
                <c:pt idx="4">
                  <c:v>Displaced Homemakers</c:v>
                </c:pt>
                <c:pt idx="5">
                  <c:v>Nontraditional</c:v>
                </c:pt>
              </c:strCache>
            </c:strRef>
          </c:cat>
          <c:val>
            <c:numRef>
              <c:f>'Special Populations'!$D$22:$I$22</c:f>
              <c:numCache>
                <c:formatCode>0.0%</c:formatCode>
                <c:ptCount val="6"/>
                <c:pt idx="0">
                  <c:v>0.15</c:v>
                </c:pt>
                <c:pt idx="1">
                  <c:v>0.3</c:v>
                </c:pt>
                <c:pt idx="2">
                  <c:v>0.35</c:v>
                </c:pt>
                <c:pt idx="3">
                  <c:v>0.25</c:v>
                </c:pt>
                <c:pt idx="4">
                  <c:v>0.15</c:v>
                </c:pt>
                <c:pt idx="5">
                  <c:v>0.25</c:v>
                </c:pt>
              </c:numCache>
            </c:numRef>
          </c:val>
        </c:ser>
        <c:ser>
          <c:idx val="3"/>
          <c:order val="3"/>
          <c:tx>
            <c:v>Secondary POS Demographics</c:v>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'Special Populations'!$D$20:$I$20</c:f>
              <c:numCache>
                <c:formatCode>0.0%</c:formatCode>
                <c:ptCount val="6"/>
                <c:pt idx="0">
                  <c:v>0.24087591240875914</c:v>
                </c:pt>
                <c:pt idx="1">
                  <c:v>0.30656934306569344</c:v>
                </c:pt>
                <c:pt idx="2">
                  <c:v>0.41605839416058393</c:v>
                </c:pt>
                <c:pt idx="3">
                  <c:v>3.6496350364963501E-2</c:v>
                </c:pt>
                <c:pt idx="4">
                  <c:v>7.2992700729927005E-3</c:v>
                </c:pt>
                <c:pt idx="5">
                  <c:v>0.28467153284671531</c:v>
                </c:pt>
              </c:numCache>
            </c:numRef>
          </c:val>
        </c:ser>
        <c:dLbls>
          <c:showLegendKey val="0"/>
          <c:showVal val="0"/>
          <c:showCatName val="0"/>
          <c:showSerName val="0"/>
          <c:showPercent val="0"/>
          <c:showBubbleSize val="0"/>
        </c:dLbls>
        <c:gapWidth val="65"/>
        <c:axId val="303420904"/>
        <c:axId val="303418160"/>
      </c:barChart>
      <c:catAx>
        <c:axId val="303420904"/>
        <c:scaling>
          <c:orientation val="maxMin"/>
        </c:scaling>
        <c:delete val="0"/>
        <c:axPos val="l"/>
        <c:numFmt formatCode="General" sourceLinked="1"/>
        <c:majorTickMark val="out"/>
        <c:minorTickMark val="none"/>
        <c:tickLblPos val="nextTo"/>
        <c:txPr>
          <a:bodyPr/>
          <a:lstStyle/>
          <a:p>
            <a:pPr>
              <a:defRPr sz="1100" baseline="0"/>
            </a:pPr>
            <a:endParaRPr lang="en-US"/>
          </a:p>
        </c:txPr>
        <c:crossAx val="303418160"/>
        <c:crosses val="autoZero"/>
        <c:auto val="1"/>
        <c:lblAlgn val="ctr"/>
        <c:lblOffset val="100"/>
        <c:noMultiLvlLbl val="0"/>
      </c:catAx>
      <c:valAx>
        <c:axId val="303418160"/>
        <c:scaling>
          <c:orientation val="minMax"/>
        </c:scaling>
        <c:delete val="0"/>
        <c:axPos val="b"/>
        <c:majorGridlines/>
        <c:numFmt formatCode="0%" sourceLinked="0"/>
        <c:majorTickMark val="out"/>
        <c:minorTickMark val="none"/>
        <c:tickLblPos val="nextTo"/>
        <c:crossAx val="303420904"/>
        <c:crosses val="max"/>
        <c:crossBetween val="between"/>
      </c:valAx>
    </c:plotArea>
    <c:legend>
      <c:legendPos val="b"/>
      <c:layout/>
      <c:overlay val="0"/>
      <c:txPr>
        <a:bodyPr/>
        <a:lstStyle/>
        <a:p>
          <a:pPr>
            <a:defRPr sz="1100" b="1" i="0" baseline="0"/>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District High School</a:t>
            </a:r>
            <a:r>
              <a:rPr lang="en-US" baseline="0"/>
              <a:t> Demographics</a:t>
            </a:r>
            <a:endParaRPr lang="en-US"/>
          </a:p>
        </c:rich>
      </c:tx>
      <c:layout>
        <c:manualLayout>
          <c:xMode val="edge"/>
          <c:yMode val="edge"/>
          <c:x val="0.163644052612366"/>
          <c:y val="5.1681932296981703E-2"/>
        </c:manualLayout>
      </c:layout>
      <c:overlay val="0"/>
    </c:title>
    <c:autoTitleDeleted val="0"/>
    <c:plotArea>
      <c:layout/>
      <c:pieChart>
        <c:varyColors val="1"/>
        <c:ser>
          <c:idx val="0"/>
          <c:order val="0"/>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multiLvlStrRef>
              <c:f>'Special Populations'!$D$13:$I$14</c:f>
              <c:multiLvlStrCache>
                <c:ptCount val="6"/>
                <c:lvl>
                  <c:pt idx="0">
                    <c:v>20</c:v>
                  </c:pt>
                  <c:pt idx="1">
                    <c:v>15</c:v>
                  </c:pt>
                  <c:pt idx="2">
                    <c:v>33</c:v>
                  </c:pt>
                  <c:pt idx="3">
                    <c:v>24</c:v>
                  </c:pt>
                  <c:pt idx="4">
                    <c:v>10</c:v>
                  </c:pt>
                  <c:pt idx="5">
                    <c:v>20</c:v>
                  </c:pt>
                </c:lvl>
                <c:lvl>
                  <c:pt idx="0">
                    <c:v>Students with Disabilities</c:v>
                  </c:pt>
                  <c:pt idx="1">
                    <c:v>Limited English Proficient</c:v>
                  </c:pt>
                  <c:pt idx="2">
                    <c:v>Economically Disadvantaged</c:v>
                  </c:pt>
                  <c:pt idx="3">
                    <c:v>Single Parents</c:v>
                  </c:pt>
                  <c:pt idx="4">
                    <c:v>Displaced Homemakers</c:v>
                  </c:pt>
                  <c:pt idx="5">
                    <c:v>Nontraditional</c:v>
                  </c:pt>
                </c:lvl>
              </c:multiLvlStrCache>
            </c:multiLvlStrRef>
          </c:cat>
          <c:val>
            <c:numRef>
              <c:f>'Special Populations'!$D$22:$I$22</c:f>
              <c:numCache>
                <c:formatCode>0.0%</c:formatCode>
                <c:ptCount val="6"/>
                <c:pt idx="0">
                  <c:v>0.15</c:v>
                </c:pt>
                <c:pt idx="1">
                  <c:v>0.3</c:v>
                </c:pt>
                <c:pt idx="2">
                  <c:v>0.35</c:v>
                </c:pt>
                <c:pt idx="3">
                  <c:v>0.25</c:v>
                </c:pt>
                <c:pt idx="4">
                  <c:v>0.15</c:v>
                </c:pt>
                <c:pt idx="5">
                  <c:v>0.25</c:v>
                </c:pt>
              </c:numCache>
            </c:numRef>
          </c:val>
        </c:ser>
        <c:dLbls>
          <c:dLblPos val="outEnd"/>
          <c:showLegendKey val="0"/>
          <c:showVal val="1"/>
          <c:showCatName val="0"/>
          <c:showSerName val="0"/>
          <c:showPercent val="0"/>
          <c:showBubbleSize val="0"/>
          <c:showLeaderLines val="1"/>
        </c:dLbls>
        <c:firstSliceAng val="0"/>
      </c:pieChart>
    </c:plotArea>
    <c:legend>
      <c:legendPos val="r"/>
      <c:layout>
        <c:manualLayout>
          <c:xMode val="edge"/>
          <c:yMode val="edge"/>
          <c:x val="0.64597207273551238"/>
          <c:y val="0.26065608671981016"/>
          <c:w val="0.32165382654506314"/>
          <c:h val="0.697263352916798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College Demographics</a:t>
            </a:r>
          </a:p>
        </c:rich>
      </c:tx>
      <c:layout>
        <c:manualLayout>
          <c:xMode val="edge"/>
          <c:yMode val="edge"/>
          <c:x val="0.21101904569621099"/>
          <c:y val="3.8888871877133899E-2"/>
        </c:manualLayout>
      </c:layout>
      <c:overlay val="0"/>
    </c:title>
    <c:autoTitleDeleted val="0"/>
    <c:plotArea>
      <c:layout/>
      <c:pieChart>
        <c:varyColors val="1"/>
        <c:ser>
          <c:idx val="0"/>
          <c:order val="0"/>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'Special Populations'!$D$13:$I$13</c:f>
              <c:strCache>
                <c:ptCount val="6"/>
                <c:pt idx="0">
                  <c:v>Students with Disabilities</c:v>
                </c:pt>
                <c:pt idx="1">
                  <c:v>Limited English Proficient</c:v>
                </c:pt>
                <c:pt idx="2">
                  <c:v>Economically Disadvantaged</c:v>
                </c:pt>
                <c:pt idx="3">
                  <c:v>Single Parents</c:v>
                </c:pt>
                <c:pt idx="4">
                  <c:v>Displaced Homemakers</c:v>
                </c:pt>
                <c:pt idx="5">
                  <c:v>Nontraditional</c:v>
                </c:pt>
              </c:strCache>
            </c:strRef>
          </c:cat>
          <c:val>
            <c:numRef>
              <c:f>'Special Populations'!$D$21:$I$21</c:f>
              <c:numCache>
                <c:formatCode>0.0%</c:formatCode>
                <c:ptCount val="6"/>
                <c:pt idx="0">
                  <c:v>0.13615733736762481</c:v>
                </c:pt>
                <c:pt idx="1">
                  <c:v>0.19162884518406456</c:v>
                </c:pt>
                <c:pt idx="2">
                  <c:v>0.30257186081694404</c:v>
                </c:pt>
                <c:pt idx="3">
                  <c:v>0.25214321734745337</c:v>
                </c:pt>
                <c:pt idx="4">
                  <c:v>0.10085728693898134</c:v>
                </c:pt>
                <c:pt idx="5">
                  <c:v>0.20171457387796268</c:v>
                </c:pt>
              </c:numCache>
            </c:numRef>
          </c:val>
        </c:ser>
        <c:dLbls>
          <c:dLblPos val="outEnd"/>
          <c:showLegendKey val="0"/>
          <c:showVal val="1"/>
          <c:showCatName val="0"/>
          <c:showSerName val="0"/>
          <c:showPercent val="0"/>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Postsecondary POS</a:t>
            </a:r>
            <a:r>
              <a:rPr lang="en-US" baseline="0"/>
              <a:t> Demographics</a:t>
            </a:r>
            <a:endParaRPr lang="en-US"/>
          </a:p>
        </c:rich>
      </c:tx>
      <c:layout>
        <c:manualLayout>
          <c:xMode val="edge"/>
          <c:yMode val="edge"/>
          <c:x val="0.19867959764532894"/>
          <c:y val="3.7421218574093335E-2"/>
        </c:manualLayout>
      </c:layout>
      <c:overlay val="0"/>
    </c:title>
    <c:autoTitleDeleted val="0"/>
    <c:plotArea>
      <c:layout/>
      <c:pieChart>
        <c:varyColors val="1"/>
        <c:ser>
          <c:idx val="0"/>
          <c:order val="0"/>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'Special Populations'!$D$13:$I$13</c:f>
              <c:strCache>
                <c:ptCount val="6"/>
                <c:pt idx="0">
                  <c:v>Students with Disabilities</c:v>
                </c:pt>
                <c:pt idx="1">
                  <c:v>Limited English Proficient</c:v>
                </c:pt>
                <c:pt idx="2">
                  <c:v>Economically Disadvantaged</c:v>
                </c:pt>
                <c:pt idx="3">
                  <c:v>Single Parents</c:v>
                </c:pt>
                <c:pt idx="4">
                  <c:v>Displaced Homemakers</c:v>
                </c:pt>
                <c:pt idx="5">
                  <c:v>Nontraditional</c:v>
                </c:pt>
              </c:strCache>
            </c:strRef>
          </c:cat>
          <c:val>
            <c:numRef>
              <c:f>'Special Populations'!$D$19:$I$19</c:f>
              <c:numCache>
                <c:formatCode>0.0%</c:formatCode>
                <c:ptCount val="6"/>
                <c:pt idx="0">
                  <c:v>0.26666666666666666</c:v>
                </c:pt>
                <c:pt idx="1">
                  <c:v>0.2</c:v>
                </c:pt>
                <c:pt idx="2">
                  <c:v>0.44</c:v>
                </c:pt>
                <c:pt idx="3">
                  <c:v>0.32</c:v>
                </c:pt>
                <c:pt idx="4">
                  <c:v>0.13333333333333333</c:v>
                </c:pt>
                <c:pt idx="5">
                  <c:v>0.26666666666666666</c:v>
                </c:pt>
              </c:numCache>
            </c:numRef>
          </c:val>
        </c:ser>
        <c:dLbls>
          <c:dLblPos val="outEnd"/>
          <c:showLegendKey val="0"/>
          <c:showVal val="1"/>
          <c:showCatName val="0"/>
          <c:showSerName val="0"/>
          <c:showPercent val="0"/>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Secondary POS</a:t>
            </a:r>
            <a:r>
              <a:rPr lang="en-US" baseline="0"/>
              <a:t> Demographics</a:t>
            </a:r>
            <a:endParaRPr lang="en-US"/>
          </a:p>
        </c:rich>
      </c:tx>
      <c:layout>
        <c:manualLayout>
          <c:xMode val="edge"/>
          <c:yMode val="edge"/>
          <c:x val="0.18375414267246448"/>
          <c:y val="5.8333333333333334E-2"/>
        </c:manualLayout>
      </c:layout>
      <c:overlay val="0"/>
    </c:title>
    <c:autoTitleDeleted val="0"/>
    <c:plotArea>
      <c:layout/>
      <c:pieChart>
        <c:varyColors val="1"/>
        <c:ser>
          <c:idx val="0"/>
          <c:order val="0"/>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'Special Populations'!$D$13:$I$13</c:f>
              <c:strCache>
                <c:ptCount val="6"/>
                <c:pt idx="0">
                  <c:v>Students with Disabilities</c:v>
                </c:pt>
                <c:pt idx="1">
                  <c:v>Limited English Proficient</c:v>
                </c:pt>
                <c:pt idx="2">
                  <c:v>Economically Disadvantaged</c:v>
                </c:pt>
                <c:pt idx="3">
                  <c:v>Single Parents</c:v>
                </c:pt>
                <c:pt idx="4">
                  <c:v>Displaced Homemakers</c:v>
                </c:pt>
                <c:pt idx="5">
                  <c:v>Nontraditional</c:v>
                </c:pt>
              </c:strCache>
            </c:strRef>
          </c:cat>
          <c:val>
            <c:numRef>
              <c:f>'Special Populations'!$D$20:$I$20</c:f>
              <c:numCache>
                <c:formatCode>0.0%</c:formatCode>
                <c:ptCount val="6"/>
                <c:pt idx="0">
                  <c:v>0.24087591240875914</c:v>
                </c:pt>
                <c:pt idx="1">
                  <c:v>0.30656934306569344</c:v>
                </c:pt>
                <c:pt idx="2">
                  <c:v>0.41605839416058393</c:v>
                </c:pt>
                <c:pt idx="3">
                  <c:v>3.6496350364963501E-2</c:v>
                </c:pt>
                <c:pt idx="4">
                  <c:v>7.2992700729927005E-3</c:v>
                </c:pt>
                <c:pt idx="5">
                  <c:v>0.28467153284671531</c:v>
                </c:pt>
              </c:numCache>
            </c:numRef>
          </c:val>
        </c:ser>
        <c:dLbls>
          <c:dLblPos val="outEnd"/>
          <c:showLegendKey val="0"/>
          <c:showVal val="1"/>
          <c:showCatName val="0"/>
          <c:showSerName val="0"/>
          <c:showPercent val="0"/>
          <c:showBubbleSize val="0"/>
          <c:showLeaderLines val="1"/>
        </c:dLbls>
        <c:firstSliceAng val="0"/>
      </c:pieChart>
    </c:plotArea>
    <c:legend>
      <c:legendPos val="r"/>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aseline="0"/>
            </a:pPr>
            <a:r>
              <a:rPr lang="en-US" sz="1400" baseline="0"/>
              <a:t>Comparison by Gender</a:t>
            </a:r>
          </a:p>
        </c:rich>
      </c:tx>
      <c:layout/>
      <c:overlay val="0"/>
    </c:title>
    <c:autoTitleDeleted val="0"/>
    <c:plotArea>
      <c:layout>
        <c:manualLayout>
          <c:layoutTarget val="inner"/>
          <c:xMode val="edge"/>
          <c:yMode val="edge"/>
          <c:x val="9.2327671750990103E-2"/>
          <c:y val="0.116408483627596"/>
          <c:w val="0.88409248228262405"/>
          <c:h val="0.658297374515453"/>
        </c:manualLayout>
      </c:layout>
      <c:barChart>
        <c:barDir val="col"/>
        <c:grouping val="percentStacked"/>
        <c:varyColors val="0"/>
        <c:ser>
          <c:idx val="0"/>
          <c:order val="0"/>
          <c:tx>
            <c:v>Female</c:v>
          </c:tx>
          <c:invertIfNegative val="0"/>
          <c:dLbls>
            <c:spPr>
              <a:noFill/>
              <a:ln>
                <a:noFill/>
              </a:ln>
              <a:effectLst/>
            </c:spPr>
            <c:txPr>
              <a:bodyPr/>
              <a:lstStyle/>
              <a:p>
                <a:pPr>
                  <a:defRPr sz="11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Gender!$B$21:$B$24</c:f>
              <c:strCache>
                <c:ptCount val="4"/>
                <c:pt idx="0">
                  <c:v>Postsecondary POS Student Cohort</c:v>
                </c:pt>
                <c:pt idx="1">
                  <c:v>Secondary POS Student Cohort</c:v>
                </c:pt>
                <c:pt idx="2">
                  <c:v>Students enrolled in the community college</c:v>
                </c:pt>
                <c:pt idx="3">
                  <c:v>Student enrolled in district high schools</c:v>
                </c:pt>
              </c:strCache>
            </c:strRef>
          </c:cat>
          <c:val>
            <c:numRef>
              <c:f>Gender!$E$21:$E$24</c:f>
              <c:numCache>
                <c:formatCode>0.0%</c:formatCode>
                <c:ptCount val="4"/>
                <c:pt idx="0">
                  <c:v>0.2857142857142857</c:v>
                </c:pt>
                <c:pt idx="1">
                  <c:v>0.31336405529953915</c:v>
                </c:pt>
                <c:pt idx="2">
                  <c:v>0.65708522440746342</c:v>
                </c:pt>
                <c:pt idx="3">
                  <c:v>0.51249999999999996</c:v>
                </c:pt>
              </c:numCache>
            </c:numRef>
          </c:val>
        </c:ser>
        <c:ser>
          <c:idx val="1"/>
          <c:order val="1"/>
          <c:tx>
            <c:v>Male</c:v>
          </c:tx>
          <c:invertIfNegative val="0"/>
          <c:dLbls>
            <c:spPr>
              <a:noFill/>
              <a:ln>
                <a:noFill/>
              </a:ln>
              <a:effectLst/>
            </c:spPr>
            <c:txPr>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Gender!$B$21:$B$24</c:f>
              <c:strCache>
                <c:ptCount val="4"/>
                <c:pt idx="0">
                  <c:v>Postsecondary POS Student Cohort</c:v>
                </c:pt>
                <c:pt idx="1">
                  <c:v>Secondary POS Student Cohort</c:v>
                </c:pt>
                <c:pt idx="2">
                  <c:v>Students enrolled in the community college</c:v>
                </c:pt>
                <c:pt idx="3">
                  <c:v>Student enrolled in district high schools</c:v>
                </c:pt>
              </c:strCache>
            </c:strRef>
          </c:cat>
          <c:val>
            <c:numRef>
              <c:f>Gender!$D$21:$D$24</c:f>
              <c:numCache>
                <c:formatCode>0.0%</c:formatCode>
                <c:ptCount val="4"/>
                <c:pt idx="0">
                  <c:v>0.7142857142857143</c:v>
                </c:pt>
                <c:pt idx="1">
                  <c:v>0.68663594470046085</c:v>
                </c:pt>
                <c:pt idx="2">
                  <c:v>0.34291477559253658</c:v>
                </c:pt>
                <c:pt idx="3">
                  <c:v>0.48749999999999999</c:v>
                </c:pt>
              </c:numCache>
            </c:numRef>
          </c:val>
        </c:ser>
        <c:dLbls>
          <c:showLegendKey val="0"/>
          <c:showVal val="0"/>
          <c:showCatName val="0"/>
          <c:showSerName val="0"/>
          <c:showPercent val="0"/>
          <c:showBubbleSize val="0"/>
        </c:dLbls>
        <c:gapWidth val="150"/>
        <c:overlap val="100"/>
        <c:axId val="251419888"/>
        <c:axId val="202630376"/>
      </c:barChart>
      <c:catAx>
        <c:axId val="251419888"/>
        <c:scaling>
          <c:orientation val="minMax"/>
        </c:scaling>
        <c:delete val="0"/>
        <c:axPos val="b"/>
        <c:numFmt formatCode="General" sourceLinked="1"/>
        <c:majorTickMark val="out"/>
        <c:minorTickMark val="none"/>
        <c:tickLblPos val="nextTo"/>
        <c:txPr>
          <a:bodyPr/>
          <a:lstStyle/>
          <a:p>
            <a:pPr>
              <a:defRPr sz="1050" b="0" i="0" baseline="0"/>
            </a:pPr>
            <a:endParaRPr lang="en-US"/>
          </a:p>
        </c:txPr>
        <c:crossAx val="202630376"/>
        <c:crosses val="autoZero"/>
        <c:auto val="1"/>
        <c:lblAlgn val="ctr"/>
        <c:lblOffset val="100"/>
        <c:noMultiLvlLbl val="0"/>
      </c:catAx>
      <c:valAx>
        <c:axId val="202630376"/>
        <c:scaling>
          <c:orientation val="minMax"/>
        </c:scaling>
        <c:delete val="0"/>
        <c:axPos val="l"/>
        <c:majorGridlines/>
        <c:numFmt formatCode="0%" sourceLinked="1"/>
        <c:majorTickMark val="out"/>
        <c:minorTickMark val="none"/>
        <c:tickLblPos val="nextTo"/>
        <c:crossAx val="251419888"/>
        <c:crosses val="autoZero"/>
        <c:crossBetween val="between"/>
      </c:valAx>
    </c:plotArea>
    <c:legend>
      <c:legendPos val="b"/>
      <c:layout/>
      <c:overlay val="0"/>
      <c:txPr>
        <a:bodyPr/>
        <a:lstStyle/>
        <a:p>
          <a:pPr>
            <a:defRPr sz="1100" b="1" i="0" baseline="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Comparison</a:t>
            </a:r>
            <a:r>
              <a:rPr lang="en-US" sz="1400" baseline="0"/>
              <a:t> on Socioeconomic Status</a:t>
            </a:r>
            <a:endParaRPr lang="en-US" sz="1400"/>
          </a:p>
        </c:rich>
      </c:tx>
      <c:layout/>
      <c:overlay val="0"/>
    </c:title>
    <c:autoTitleDeleted val="0"/>
    <c:plotArea>
      <c:layout/>
      <c:barChart>
        <c:barDir val="col"/>
        <c:grouping val="percentStacked"/>
        <c:varyColors val="0"/>
        <c:ser>
          <c:idx val="0"/>
          <c:order val="0"/>
          <c:tx>
            <c:v>Low Income</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'Socioeconomic Status'!$B$22:$C$25</c:f>
              <c:strCache>
                <c:ptCount val="4"/>
                <c:pt idx="0">
                  <c:v>Postsecondary POS Cohort</c:v>
                </c:pt>
                <c:pt idx="1">
                  <c:v>Secondary POS Cohort</c:v>
                </c:pt>
                <c:pt idx="2">
                  <c:v>Students enrolled in the community college</c:v>
                </c:pt>
                <c:pt idx="3">
                  <c:v>Students enrolled in district High Schools</c:v>
                </c:pt>
              </c:strCache>
            </c:strRef>
          </c:cat>
          <c:val>
            <c:numRef>
              <c:f>'Socioeconomic Status'!$E$22:$E$25</c:f>
              <c:numCache>
                <c:formatCode>0.0%</c:formatCode>
                <c:ptCount val="4"/>
                <c:pt idx="0">
                  <c:v>0.47142857142857142</c:v>
                </c:pt>
                <c:pt idx="1">
                  <c:v>0.57366771159874608</c:v>
                </c:pt>
                <c:pt idx="2">
                  <c:v>0.30257186081694404</c:v>
                </c:pt>
                <c:pt idx="3">
                  <c:v>0.35</c:v>
                </c:pt>
              </c:numCache>
            </c:numRef>
          </c:val>
        </c:ser>
        <c:ser>
          <c:idx val="1"/>
          <c:order val="1"/>
          <c:tx>
            <c:v>Middle Income</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'Socioeconomic Status'!$B$22:$C$25</c:f>
              <c:strCache>
                <c:ptCount val="4"/>
                <c:pt idx="0">
                  <c:v>Postsecondary POS Cohort</c:v>
                </c:pt>
                <c:pt idx="1">
                  <c:v>Secondary POS Cohort</c:v>
                </c:pt>
                <c:pt idx="2">
                  <c:v>Students enrolled in the community college</c:v>
                </c:pt>
                <c:pt idx="3">
                  <c:v>Students enrolled in district High Schools</c:v>
                </c:pt>
              </c:strCache>
            </c:strRef>
          </c:cat>
          <c:val>
            <c:numRef>
              <c:f>'Socioeconomic Status'!$F$22:$F$25</c:f>
              <c:numCache>
                <c:formatCode>0.0%</c:formatCode>
                <c:ptCount val="4"/>
                <c:pt idx="0">
                  <c:v>0.34285714285714286</c:v>
                </c:pt>
                <c:pt idx="1">
                  <c:v>0.21316614420062696</c:v>
                </c:pt>
                <c:pt idx="2">
                  <c:v>0.45385779122541603</c:v>
                </c:pt>
                <c:pt idx="3">
                  <c:v>0.45</c:v>
                </c:pt>
              </c:numCache>
            </c:numRef>
          </c:val>
        </c:ser>
        <c:ser>
          <c:idx val="2"/>
          <c:order val="2"/>
          <c:tx>
            <c:v>High Income</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'Socioeconomic Status'!$B$22:$C$25</c:f>
              <c:strCache>
                <c:ptCount val="4"/>
                <c:pt idx="0">
                  <c:v>Postsecondary POS Cohort</c:v>
                </c:pt>
                <c:pt idx="1">
                  <c:v>Secondary POS Cohort</c:v>
                </c:pt>
                <c:pt idx="2">
                  <c:v>Students enrolled in the community college</c:v>
                </c:pt>
                <c:pt idx="3">
                  <c:v>Students enrolled in district High Schools</c:v>
                </c:pt>
              </c:strCache>
            </c:strRef>
          </c:cat>
          <c:val>
            <c:numRef>
              <c:f>'Socioeconomic Status'!$G$22:$G$25</c:f>
              <c:numCache>
                <c:formatCode>0.0%</c:formatCode>
                <c:ptCount val="4"/>
                <c:pt idx="0">
                  <c:v>0.11428571428571428</c:v>
                </c:pt>
                <c:pt idx="1">
                  <c:v>0.17868338557993729</c:v>
                </c:pt>
                <c:pt idx="2">
                  <c:v>0.1427130610186586</c:v>
                </c:pt>
                <c:pt idx="3">
                  <c:v>0.125</c:v>
                </c:pt>
              </c:numCache>
            </c:numRef>
          </c:val>
        </c:ser>
        <c:ser>
          <c:idx val="3"/>
          <c:order val="3"/>
          <c:tx>
            <c:v>Not Reported</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'Socioeconomic Status'!$B$22:$C$25</c:f>
              <c:strCache>
                <c:ptCount val="4"/>
                <c:pt idx="0">
                  <c:v>Postsecondary POS Cohort</c:v>
                </c:pt>
                <c:pt idx="1">
                  <c:v>Secondary POS Cohort</c:v>
                </c:pt>
                <c:pt idx="2">
                  <c:v>Students enrolled in the community college</c:v>
                </c:pt>
                <c:pt idx="3">
                  <c:v>Students enrolled in district High Schools</c:v>
                </c:pt>
              </c:strCache>
            </c:strRef>
          </c:cat>
          <c:val>
            <c:numRef>
              <c:f>'Socioeconomic Status'!$H$22:$H$25</c:f>
              <c:numCache>
                <c:formatCode>0.0%</c:formatCode>
                <c:ptCount val="4"/>
                <c:pt idx="0">
                  <c:v>7.1428571428571425E-2</c:v>
                </c:pt>
                <c:pt idx="1">
                  <c:v>3.4482758620689655E-2</c:v>
                </c:pt>
                <c:pt idx="2">
                  <c:v>0.10085728693898134</c:v>
                </c:pt>
                <c:pt idx="3">
                  <c:v>7.4999999999999997E-2</c:v>
                </c:pt>
              </c:numCache>
            </c:numRef>
          </c:val>
        </c:ser>
        <c:dLbls>
          <c:dLblPos val="ctr"/>
          <c:showLegendKey val="0"/>
          <c:showVal val="1"/>
          <c:showCatName val="0"/>
          <c:showSerName val="0"/>
          <c:showPercent val="0"/>
          <c:showBubbleSize val="0"/>
        </c:dLbls>
        <c:gapWidth val="65"/>
        <c:overlap val="100"/>
        <c:axId val="306790264"/>
        <c:axId val="306790656"/>
      </c:barChart>
      <c:catAx>
        <c:axId val="306790264"/>
        <c:scaling>
          <c:orientation val="minMax"/>
        </c:scaling>
        <c:delete val="0"/>
        <c:axPos val="b"/>
        <c:numFmt formatCode="General" sourceLinked="1"/>
        <c:majorTickMark val="out"/>
        <c:minorTickMark val="none"/>
        <c:tickLblPos val="nextTo"/>
        <c:txPr>
          <a:bodyPr/>
          <a:lstStyle/>
          <a:p>
            <a:pPr>
              <a:defRPr sz="1100" baseline="0"/>
            </a:pPr>
            <a:endParaRPr lang="en-US"/>
          </a:p>
        </c:txPr>
        <c:crossAx val="306790656"/>
        <c:crosses val="autoZero"/>
        <c:auto val="1"/>
        <c:lblAlgn val="ctr"/>
        <c:lblOffset val="100"/>
        <c:noMultiLvlLbl val="0"/>
      </c:catAx>
      <c:valAx>
        <c:axId val="306790656"/>
        <c:scaling>
          <c:orientation val="minMax"/>
        </c:scaling>
        <c:delete val="0"/>
        <c:axPos val="l"/>
        <c:majorGridlines/>
        <c:numFmt formatCode="0%" sourceLinked="0"/>
        <c:majorTickMark val="out"/>
        <c:minorTickMark val="none"/>
        <c:tickLblPos val="nextTo"/>
        <c:crossAx val="306790264"/>
        <c:crosses val="autoZero"/>
        <c:crossBetween val="between"/>
      </c:valAx>
    </c:plotArea>
    <c:legend>
      <c:legendPos val="b"/>
      <c:layout/>
      <c:overlay val="0"/>
      <c:txPr>
        <a:bodyPr/>
        <a:lstStyle/>
        <a:p>
          <a:pPr>
            <a:defRPr sz="1100" b="1" i="0" baseline="0"/>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aseline="0"/>
            </a:pPr>
            <a:r>
              <a:rPr lang="en-US" sz="1400" baseline="0"/>
              <a:t>Comparison on Age</a:t>
            </a:r>
          </a:p>
        </c:rich>
      </c:tx>
      <c:layout/>
      <c:overlay val="0"/>
    </c:title>
    <c:autoTitleDeleted val="0"/>
    <c:plotArea>
      <c:layout/>
      <c:barChart>
        <c:barDir val="col"/>
        <c:grouping val="percentStacked"/>
        <c:varyColors val="0"/>
        <c:ser>
          <c:idx val="0"/>
          <c:order val="0"/>
          <c:tx>
            <c:v>Less than 18</c:v>
          </c:tx>
          <c:invertIfNegative val="0"/>
          <c:dLbls>
            <c:spPr>
              <a:noFill/>
              <a:ln>
                <a:noFill/>
              </a:ln>
              <a:effectLst/>
            </c:spPr>
            <c:txPr>
              <a:bodyPr/>
              <a:lstStyle/>
              <a:p>
                <a:pPr>
                  <a:defRPr sz="11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Age!$B$18:$B$19</c:f>
              <c:strCache>
                <c:ptCount val="2"/>
                <c:pt idx="0">
                  <c:v>Students enrolled in the program of study</c:v>
                </c:pt>
                <c:pt idx="1">
                  <c:v>Students enrolled in any college program</c:v>
                </c:pt>
              </c:strCache>
            </c:strRef>
          </c:cat>
          <c:val>
            <c:numRef>
              <c:f>Age!$D$18:$D$19</c:f>
              <c:numCache>
                <c:formatCode>0.0%</c:formatCode>
                <c:ptCount val="2"/>
                <c:pt idx="0">
                  <c:v>0.14285714285714285</c:v>
                </c:pt>
                <c:pt idx="1">
                  <c:v>7.564296520423601E-2</c:v>
                </c:pt>
              </c:numCache>
            </c:numRef>
          </c:val>
        </c:ser>
        <c:ser>
          <c:idx val="1"/>
          <c:order val="1"/>
          <c:tx>
            <c:v>18-24</c:v>
          </c:tx>
          <c:invertIfNegative val="0"/>
          <c:dLbls>
            <c:spPr>
              <a:noFill/>
              <a:ln>
                <a:noFill/>
              </a:ln>
              <a:effectLst/>
            </c:spPr>
            <c:txPr>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Age!$B$18:$B$19</c:f>
              <c:strCache>
                <c:ptCount val="2"/>
                <c:pt idx="0">
                  <c:v>Students enrolled in the program of study</c:v>
                </c:pt>
                <c:pt idx="1">
                  <c:v>Students enrolled in any college program</c:v>
                </c:pt>
              </c:strCache>
            </c:strRef>
          </c:cat>
          <c:val>
            <c:numRef>
              <c:f>Age!$E$18:$E$19</c:f>
              <c:numCache>
                <c:formatCode>0.0%</c:formatCode>
                <c:ptCount val="2"/>
                <c:pt idx="0">
                  <c:v>0.5</c:v>
                </c:pt>
                <c:pt idx="1">
                  <c:v>0.55471507816439736</c:v>
                </c:pt>
              </c:numCache>
            </c:numRef>
          </c:val>
        </c:ser>
        <c:ser>
          <c:idx val="2"/>
          <c:order val="2"/>
          <c:tx>
            <c:v>25 and Up</c:v>
          </c:tx>
          <c:invertIfNegative val="0"/>
          <c:dLbls>
            <c:spPr>
              <a:noFill/>
              <a:ln>
                <a:noFill/>
              </a:ln>
              <a:effectLst/>
            </c:spPr>
            <c:txPr>
              <a:bodyPr/>
              <a:lstStyle/>
              <a:p>
                <a:pPr>
                  <a:defRPr sz="110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Age!$B$18:$B$19</c:f>
              <c:strCache>
                <c:ptCount val="2"/>
                <c:pt idx="0">
                  <c:v>Students enrolled in the program of study</c:v>
                </c:pt>
                <c:pt idx="1">
                  <c:v>Students enrolled in any college program</c:v>
                </c:pt>
              </c:strCache>
            </c:strRef>
          </c:cat>
          <c:val>
            <c:numRef>
              <c:f>Age!$F$18:$F$19</c:f>
              <c:numCache>
                <c:formatCode>0.0%</c:formatCode>
                <c:ptCount val="2"/>
                <c:pt idx="0">
                  <c:v>0.35714285714285715</c:v>
                </c:pt>
                <c:pt idx="1">
                  <c:v>0.36964195663136662</c:v>
                </c:pt>
              </c:numCache>
            </c:numRef>
          </c:val>
        </c:ser>
        <c:dLbls>
          <c:showLegendKey val="0"/>
          <c:showVal val="0"/>
          <c:showCatName val="0"/>
          <c:showSerName val="0"/>
          <c:showPercent val="0"/>
          <c:showBubbleSize val="0"/>
        </c:dLbls>
        <c:gapWidth val="150"/>
        <c:overlap val="100"/>
        <c:axId val="306791048"/>
        <c:axId val="306791440"/>
      </c:barChart>
      <c:catAx>
        <c:axId val="306791048"/>
        <c:scaling>
          <c:orientation val="minMax"/>
        </c:scaling>
        <c:delete val="0"/>
        <c:axPos val="b"/>
        <c:numFmt formatCode="General" sourceLinked="1"/>
        <c:majorTickMark val="out"/>
        <c:minorTickMark val="none"/>
        <c:tickLblPos val="nextTo"/>
        <c:txPr>
          <a:bodyPr/>
          <a:lstStyle/>
          <a:p>
            <a:pPr>
              <a:defRPr sz="1050"/>
            </a:pPr>
            <a:endParaRPr lang="en-US"/>
          </a:p>
        </c:txPr>
        <c:crossAx val="306791440"/>
        <c:crosses val="autoZero"/>
        <c:auto val="1"/>
        <c:lblAlgn val="ctr"/>
        <c:lblOffset val="100"/>
        <c:noMultiLvlLbl val="0"/>
      </c:catAx>
      <c:valAx>
        <c:axId val="306791440"/>
        <c:scaling>
          <c:orientation val="minMax"/>
        </c:scaling>
        <c:delete val="0"/>
        <c:axPos val="l"/>
        <c:majorGridlines/>
        <c:numFmt formatCode="0%" sourceLinked="1"/>
        <c:majorTickMark val="out"/>
        <c:minorTickMark val="none"/>
        <c:tickLblPos val="nextTo"/>
        <c:crossAx val="306791048"/>
        <c:crosses val="autoZero"/>
        <c:crossBetween val="between"/>
      </c:valAx>
    </c:plotArea>
    <c:legend>
      <c:legendPos val="b"/>
      <c:layout/>
      <c:overlay val="0"/>
      <c:txPr>
        <a:bodyPr/>
        <a:lstStyle/>
        <a:p>
          <a:pPr>
            <a:defRPr sz="1100" b="1" i="0" baseline="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District High School</a:t>
            </a:r>
            <a:r>
              <a:rPr lang="en-US" baseline="0"/>
              <a:t> Demographics</a:t>
            </a:r>
            <a:endParaRPr lang="en-US"/>
          </a:p>
        </c:rich>
      </c:tx>
      <c:layout>
        <c:manualLayout>
          <c:xMode val="edge"/>
          <c:yMode val="edge"/>
          <c:x val="0.163644052612366"/>
          <c:y val="5.1681932296981703E-2"/>
        </c:manualLayout>
      </c:layout>
      <c:overlay val="0"/>
    </c:title>
    <c:autoTitleDeleted val="0"/>
    <c:plotArea>
      <c:layout/>
      <c:pieChart>
        <c:varyColors val="1"/>
        <c:ser>
          <c:idx val="0"/>
          <c:order val="0"/>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'RaceEthnicity (Old)'!$E$17:$J$17</c:f>
              <c:strCache>
                <c:ptCount val="6"/>
                <c:pt idx="0">
                  <c:v>Black or African American</c:v>
                </c:pt>
                <c:pt idx="1">
                  <c:v>American Indian or Alaska Native</c:v>
                </c:pt>
                <c:pt idx="2">
                  <c:v>Asian or Pacific Islander</c:v>
                </c:pt>
                <c:pt idx="3">
                  <c:v>Hispanic</c:v>
                </c:pt>
                <c:pt idx="4">
                  <c:v>White</c:v>
                </c:pt>
                <c:pt idx="5">
                  <c:v>Ethnicity Not Reported</c:v>
                </c:pt>
              </c:strCache>
            </c:strRef>
          </c:cat>
          <c:val>
            <c:numRef>
              <c:f>'RaceEthnicity (Old)'!$E$26:$J$26</c:f>
              <c:numCache>
                <c:formatCode>0%</c:formatCode>
                <c:ptCount val="6"/>
                <c:pt idx="0">
                  <c:v>0.17499999999999999</c:v>
                </c:pt>
                <c:pt idx="1">
                  <c:v>2.5000000000000001E-2</c:v>
                </c:pt>
                <c:pt idx="2">
                  <c:v>0.125</c:v>
                </c:pt>
                <c:pt idx="3">
                  <c:v>0.26250000000000001</c:v>
                </c:pt>
                <c:pt idx="4">
                  <c:v>0.375</c:v>
                </c:pt>
                <c:pt idx="5">
                  <c:v>3.7499999999999999E-2</c:v>
                </c:pt>
              </c:numCache>
            </c:numRef>
          </c:val>
        </c:ser>
        <c:dLbls>
          <c:dLblPos val="outEnd"/>
          <c:showLegendKey val="0"/>
          <c:showVal val="1"/>
          <c:showCatName val="0"/>
          <c:showSerName val="0"/>
          <c:showPercent val="0"/>
          <c:showBubbleSize val="0"/>
          <c:showLeaderLines val="1"/>
        </c:dLbls>
        <c:firstSliceAng val="0"/>
      </c:pieChart>
    </c:plotArea>
    <c:legend>
      <c:legendPos val="r"/>
      <c:layout/>
      <c:overlay val="0"/>
      <c:txPr>
        <a:bodyPr/>
        <a:lstStyle/>
        <a:p>
          <a:pPr rtl="0">
            <a:defRPr sz="9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College Demographics</a:t>
            </a:r>
          </a:p>
        </c:rich>
      </c:tx>
      <c:layout>
        <c:manualLayout>
          <c:xMode val="edge"/>
          <c:yMode val="edge"/>
          <c:x val="0.21101904569621099"/>
          <c:y val="3.8888871877133899E-2"/>
        </c:manualLayout>
      </c:layout>
      <c:overlay val="0"/>
    </c:title>
    <c:autoTitleDeleted val="0"/>
    <c:plotArea>
      <c:layout>
        <c:manualLayout>
          <c:layoutTarget val="inner"/>
          <c:xMode val="edge"/>
          <c:yMode val="edge"/>
          <c:x val="8.4544005642705519E-2"/>
          <c:y val="0.24596434869144687"/>
          <c:w val="0.48077560072432807"/>
          <c:h val="0.61882535747333134"/>
        </c:manualLayout>
      </c:layout>
      <c:pieChart>
        <c:varyColors val="1"/>
        <c:ser>
          <c:idx val="0"/>
          <c:order val="0"/>
          <c:tx>
            <c:strRef>
              <c:f>'RaceEthnicity (Old)'!$E$17:$J$17</c:f>
              <c:strCache>
                <c:ptCount val="6"/>
                <c:pt idx="0">
                  <c:v>Black or African American</c:v>
                </c:pt>
                <c:pt idx="1">
                  <c:v>American Indian or Alaska Native</c:v>
                </c:pt>
                <c:pt idx="2">
                  <c:v>Asian or Pacific Islander</c:v>
                </c:pt>
                <c:pt idx="3">
                  <c:v>Hispanic</c:v>
                </c:pt>
                <c:pt idx="4">
                  <c:v>White</c:v>
                </c:pt>
                <c:pt idx="5">
                  <c:v>Ethnicity Not Reported</c:v>
                </c:pt>
              </c:strCache>
            </c:strRef>
          </c:tx>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'RaceEthnicity (Old)'!$E$17:$J$17</c:f>
              <c:strCache>
                <c:ptCount val="6"/>
                <c:pt idx="0">
                  <c:v>Black or African American</c:v>
                </c:pt>
                <c:pt idx="1">
                  <c:v>American Indian or Alaska Native</c:v>
                </c:pt>
                <c:pt idx="2">
                  <c:v>Asian or Pacific Islander</c:v>
                </c:pt>
                <c:pt idx="3">
                  <c:v>Hispanic</c:v>
                </c:pt>
                <c:pt idx="4">
                  <c:v>White</c:v>
                </c:pt>
                <c:pt idx="5">
                  <c:v>Ethnicity Not Reported</c:v>
                </c:pt>
              </c:strCache>
            </c:strRef>
          </c:cat>
          <c:val>
            <c:numRef>
              <c:f>'RaceEthnicity (Old)'!$E$25:$J$25</c:f>
              <c:numCache>
                <c:formatCode>0%</c:formatCode>
                <c:ptCount val="6"/>
                <c:pt idx="0">
                  <c:v>0.17902168431669188</c:v>
                </c:pt>
                <c:pt idx="1">
                  <c:v>2.5214321734745335E-2</c:v>
                </c:pt>
                <c:pt idx="2">
                  <c:v>0.14120020171457387</c:v>
                </c:pt>
                <c:pt idx="3">
                  <c:v>0.23600605143721634</c:v>
                </c:pt>
                <c:pt idx="4">
                  <c:v>0.39334341906202724</c:v>
                </c:pt>
                <c:pt idx="5">
                  <c:v>2.5214321734745335E-2</c:v>
                </c:pt>
              </c:numCache>
            </c:numRef>
          </c:val>
        </c:ser>
        <c:dLbls>
          <c:dLblPos val="outEnd"/>
          <c:showLegendKey val="0"/>
          <c:showVal val="1"/>
          <c:showCatName val="0"/>
          <c:showSerName val="0"/>
          <c:showPercent val="0"/>
          <c:showBubbleSize val="0"/>
          <c:showLeaderLines val="1"/>
        </c:dLbls>
        <c:firstSliceAng val="0"/>
      </c:pieChart>
    </c:plotArea>
    <c:legend>
      <c:legendPos val="r"/>
      <c:layout/>
      <c:overlay val="0"/>
      <c:txPr>
        <a:bodyPr/>
        <a:lstStyle/>
        <a:p>
          <a:pPr rtl="0">
            <a:defRPr sz="9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Postsecondary POS</a:t>
            </a:r>
            <a:r>
              <a:rPr lang="en-US" baseline="0"/>
              <a:t> Demographics</a:t>
            </a:r>
            <a:endParaRPr lang="en-US"/>
          </a:p>
        </c:rich>
      </c:tx>
      <c:layout>
        <c:manualLayout>
          <c:xMode val="edge"/>
          <c:yMode val="edge"/>
          <c:x val="0.20105897477101101"/>
          <c:y val="4.9999978127743601E-2"/>
        </c:manualLayout>
      </c:layout>
      <c:overlay val="0"/>
    </c:title>
    <c:autoTitleDeleted val="0"/>
    <c:plotArea>
      <c:layout/>
      <c:pieChart>
        <c:varyColors val="1"/>
        <c:ser>
          <c:idx val="0"/>
          <c:order val="0"/>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'RaceEthnicity (Old)'!$E$17:$J$17</c:f>
              <c:strCache>
                <c:ptCount val="6"/>
                <c:pt idx="0">
                  <c:v>Black or African American</c:v>
                </c:pt>
                <c:pt idx="1">
                  <c:v>American Indian or Alaska Native</c:v>
                </c:pt>
                <c:pt idx="2">
                  <c:v>Asian or Pacific Islander</c:v>
                </c:pt>
                <c:pt idx="3">
                  <c:v>Hispanic</c:v>
                </c:pt>
                <c:pt idx="4">
                  <c:v>White</c:v>
                </c:pt>
                <c:pt idx="5">
                  <c:v>Ethnicity Not Reported</c:v>
                </c:pt>
              </c:strCache>
            </c:strRef>
          </c:cat>
          <c:val>
            <c:numRef>
              <c:f>'RaceEthnicity (Old)'!$E$23:$J$23</c:f>
              <c:numCache>
                <c:formatCode>0%</c:formatCode>
                <c:ptCount val="6"/>
                <c:pt idx="0">
                  <c:v>0.34285714285714286</c:v>
                </c:pt>
                <c:pt idx="1">
                  <c:v>7.1428571428571425E-2</c:v>
                </c:pt>
                <c:pt idx="2">
                  <c:v>4.2857142857142858E-2</c:v>
                </c:pt>
                <c:pt idx="3">
                  <c:v>7.1428571428571425E-2</c:v>
                </c:pt>
                <c:pt idx="4">
                  <c:v>0.42857142857142855</c:v>
                </c:pt>
                <c:pt idx="5">
                  <c:v>4.2857142857142858E-2</c:v>
                </c:pt>
              </c:numCache>
            </c:numRef>
          </c:val>
        </c:ser>
        <c:dLbls>
          <c:dLblPos val="outEnd"/>
          <c:showLegendKey val="0"/>
          <c:showVal val="1"/>
          <c:showCatName val="0"/>
          <c:showSerName val="0"/>
          <c:showPercent val="0"/>
          <c:showBubbleSize val="0"/>
          <c:showLeaderLines val="1"/>
        </c:dLbls>
        <c:firstSliceAng val="0"/>
      </c:pieChart>
    </c:plotArea>
    <c:legend>
      <c:legendPos val="r"/>
      <c:layout/>
      <c:overlay val="0"/>
      <c:txPr>
        <a:bodyPr/>
        <a:lstStyle/>
        <a:p>
          <a:pPr rtl="0">
            <a:defRPr sz="90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Secondary POS</a:t>
            </a:r>
            <a:r>
              <a:rPr lang="en-US" baseline="0"/>
              <a:t> Demographics</a:t>
            </a:r>
            <a:endParaRPr lang="en-US"/>
          </a:p>
        </c:rich>
      </c:tx>
      <c:layout>
        <c:manualLayout>
          <c:xMode val="edge"/>
          <c:yMode val="edge"/>
          <c:x val="0.20105897477101101"/>
          <c:y val="4.9999978127743601E-2"/>
        </c:manualLayout>
      </c:layout>
      <c:overlay val="0"/>
    </c:title>
    <c:autoTitleDeleted val="0"/>
    <c:plotArea>
      <c:layout/>
      <c:pieChart>
        <c:varyColors val="1"/>
        <c:ser>
          <c:idx val="0"/>
          <c:order val="0"/>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'RaceEthnicity (Old)'!$E$17:$J$17</c:f>
              <c:strCache>
                <c:ptCount val="6"/>
                <c:pt idx="0">
                  <c:v>Black or African American</c:v>
                </c:pt>
                <c:pt idx="1">
                  <c:v>American Indian or Alaska Native</c:v>
                </c:pt>
                <c:pt idx="2">
                  <c:v>Asian or Pacific Islander</c:v>
                </c:pt>
                <c:pt idx="3">
                  <c:v>Hispanic</c:v>
                </c:pt>
                <c:pt idx="4">
                  <c:v>White</c:v>
                </c:pt>
                <c:pt idx="5">
                  <c:v>Ethnicity Not Reported</c:v>
                </c:pt>
              </c:strCache>
            </c:strRef>
          </c:cat>
          <c:val>
            <c:numRef>
              <c:f>'RaceEthnicity (Old)'!$E$24:$J$24</c:f>
              <c:numCache>
                <c:formatCode>0%</c:formatCode>
                <c:ptCount val="6"/>
                <c:pt idx="0">
                  <c:v>0.36297640653357532</c:v>
                </c:pt>
                <c:pt idx="1">
                  <c:v>5.8076225045372049E-2</c:v>
                </c:pt>
                <c:pt idx="2">
                  <c:v>3.8112522686025406E-2</c:v>
                </c:pt>
                <c:pt idx="3">
                  <c:v>0.14337568058076225</c:v>
                </c:pt>
                <c:pt idx="4">
                  <c:v>0.36297640653357532</c:v>
                </c:pt>
                <c:pt idx="5">
                  <c:v>3.4482758620689655E-2</c:v>
                </c:pt>
              </c:numCache>
            </c:numRef>
          </c:val>
        </c:ser>
        <c:dLbls>
          <c:dLblPos val="outEnd"/>
          <c:showLegendKey val="0"/>
          <c:showVal val="1"/>
          <c:showCatName val="0"/>
          <c:showSerName val="0"/>
          <c:showPercent val="0"/>
          <c:showBubbleSize val="0"/>
          <c:showLeaderLines val="1"/>
        </c:dLbls>
        <c:firstSliceAng val="0"/>
      </c:pieChart>
    </c:plotArea>
    <c:legend>
      <c:legendPos val="r"/>
      <c:layout/>
      <c:overlay val="0"/>
      <c:txPr>
        <a:bodyPr/>
        <a:lstStyle/>
        <a:p>
          <a:pPr rtl="0">
            <a:defRPr sz="9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Comparison</a:t>
            </a:r>
            <a:r>
              <a:rPr lang="en-US" sz="1400" baseline="0"/>
              <a:t> on Race/Ethnicity</a:t>
            </a:r>
            <a:endParaRPr lang="en-US" sz="1400"/>
          </a:p>
        </c:rich>
      </c:tx>
      <c:layout>
        <c:manualLayout>
          <c:xMode val="edge"/>
          <c:yMode val="edge"/>
          <c:x val="0.29670995670995698"/>
          <c:y val="2.18068482334123E-2"/>
        </c:manualLayout>
      </c:layout>
      <c:overlay val="0"/>
    </c:title>
    <c:autoTitleDeleted val="0"/>
    <c:plotArea>
      <c:layout/>
      <c:barChart>
        <c:barDir val="bar"/>
        <c:grouping val="clustered"/>
        <c:varyColors val="0"/>
        <c:ser>
          <c:idx val="1"/>
          <c:order val="0"/>
          <c:tx>
            <c:v>Postsecondary POS Demographics</c:v>
          </c:tx>
          <c:spPr>
            <a:solidFill>
              <a:schemeClr val="accent2"/>
            </a:solidFill>
          </c:spPr>
          <c:invertIfNegative val="0"/>
          <c:dLbls>
            <c:spPr>
              <a:noFill/>
              <a:ln>
                <a:noFill/>
              </a:ln>
              <a:effectLst/>
            </c:spPr>
            <c:txPr>
              <a:bodyPr/>
              <a:lstStyle/>
              <a:p>
                <a:pPr>
                  <a:defRPr sz="11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'RaceEthnicity (New)'!$E$16:$L$16</c:f>
              <c:strCache>
                <c:ptCount val="8"/>
                <c:pt idx="0">
                  <c:v>Black or African American</c:v>
                </c:pt>
                <c:pt idx="1">
                  <c:v>American Indian or Alaska Native</c:v>
                </c:pt>
                <c:pt idx="2">
                  <c:v>Asian</c:v>
                </c:pt>
                <c:pt idx="3">
                  <c:v>Hispanic</c:v>
                </c:pt>
                <c:pt idx="4">
                  <c:v>White</c:v>
                </c:pt>
                <c:pt idx="5">
                  <c:v>Native Hawaiian or Other Pacific Islander</c:v>
                </c:pt>
                <c:pt idx="6">
                  <c:v>Two or More Races</c:v>
                </c:pt>
                <c:pt idx="7">
                  <c:v>Ethnicity Not Reported</c:v>
                </c:pt>
              </c:strCache>
            </c:strRef>
          </c:cat>
          <c:val>
            <c:numRef>
              <c:f>'RaceEthnicity (New)'!$E$22:$L$22</c:f>
              <c:numCache>
                <c:formatCode>0%</c:formatCode>
                <c:ptCount val="8"/>
                <c:pt idx="0">
                  <c:v>0.30094043887147337</c:v>
                </c:pt>
                <c:pt idx="1">
                  <c:v>6.2695924764890276E-2</c:v>
                </c:pt>
                <c:pt idx="2">
                  <c:v>3.7617554858934171E-2</c:v>
                </c:pt>
                <c:pt idx="3">
                  <c:v>6.2695924764890276E-2</c:v>
                </c:pt>
                <c:pt idx="4">
                  <c:v>0.37617554858934171</c:v>
                </c:pt>
                <c:pt idx="5">
                  <c:v>9.4043887147335428E-3</c:v>
                </c:pt>
                <c:pt idx="6">
                  <c:v>0.11285266457680251</c:v>
                </c:pt>
                <c:pt idx="7">
                  <c:v>3.7617554858934171E-2</c:v>
                </c:pt>
              </c:numCache>
            </c:numRef>
          </c:val>
        </c:ser>
        <c:ser>
          <c:idx val="0"/>
          <c:order val="1"/>
          <c:tx>
            <c:v>College Demographics</c:v>
          </c:tx>
          <c:spPr>
            <a:solidFill>
              <a:schemeClr val="accent4"/>
            </a:solidFill>
          </c:spPr>
          <c:invertIfNegative val="0"/>
          <c:dLbls>
            <c:spPr>
              <a:noFill/>
              <a:ln>
                <a:noFill/>
              </a:ln>
              <a:effectLst/>
            </c:spPr>
            <c:txPr>
              <a:bodyPr/>
              <a:lstStyle/>
              <a:p>
                <a:pPr>
                  <a:defRPr sz="1100" baseline="0"/>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'RaceEthnicity (New)'!$E$16:$L$16</c:f>
              <c:strCache>
                <c:ptCount val="8"/>
                <c:pt idx="0">
                  <c:v>Black or African American</c:v>
                </c:pt>
                <c:pt idx="1">
                  <c:v>American Indian or Alaska Native</c:v>
                </c:pt>
                <c:pt idx="2">
                  <c:v>Asian</c:v>
                </c:pt>
                <c:pt idx="3">
                  <c:v>Hispanic</c:v>
                </c:pt>
                <c:pt idx="4">
                  <c:v>White</c:v>
                </c:pt>
                <c:pt idx="5">
                  <c:v>Native Hawaiian or Other Pacific Islander</c:v>
                </c:pt>
                <c:pt idx="6">
                  <c:v>Two or More Races</c:v>
                </c:pt>
                <c:pt idx="7">
                  <c:v>Ethnicity Not Reported</c:v>
                </c:pt>
              </c:strCache>
            </c:strRef>
          </c:cat>
          <c:val>
            <c:numRef>
              <c:f>'RaceEthnicity (New)'!$E$24:$L$24</c:f>
              <c:numCache>
                <c:formatCode>0%</c:formatCode>
                <c:ptCount val="8"/>
                <c:pt idx="0">
                  <c:v>0.15874790385690329</c:v>
                </c:pt>
                <c:pt idx="1">
                  <c:v>2.2358859698155393E-2</c:v>
                </c:pt>
                <c:pt idx="2">
                  <c:v>0.1252096143096702</c:v>
                </c:pt>
                <c:pt idx="3">
                  <c:v>0.20927892677473448</c:v>
                </c:pt>
                <c:pt idx="4">
                  <c:v>0.34879821129122413</c:v>
                </c:pt>
                <c:pt idx="5">
                  <c:v>3.0184460592509784E-3</c:v>
                </c:pt>
                <c:pt idx="6">
                  <c:v>0.1102291783119061</c:v>
                </c:pt>
                <c:pt idx="7">
                  <c:v>2.2358859698155393E-2</c:v>
                </c:pt>
              </c:numCache>
            </c:numRef>
          </c:val>
        </c:ser>
        <c:ser>
          <c:idx val="2"/>
          <c:order val="2"/>
          <c:tx>
            <c:v>District High School Demographics</c:v>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'RaceEthnicity (New)'!$E$16:$L$16</c:f>
              <c:strCache>
                <c:ptCount val="8"/>
                <c:pt idx="0">
                  <c:v>Black or African American</c:v>
                </c:pt>
                <c:pt idx="1">
                  <c:v>American Indian or Alaska Native</c:v>
                </c:pt>
                <c:pt idx="2">
                  <c:v>Asian</c:v>
                </c:pt>
                <c:pt idx="3">
                  <c:v>Hispanic</c:v>
                </c:pt>
                <c:pt idx="4">
                  <c:v>White</c:v>
                </c:pt>
                <c:pt idx="5">
                  <c:v>Native Hawaiian or Other Pacific Islander</c:v>
                </c:pt>
                <c:pt idx="6">
                  <c:v>Two or More Races</c:v>
                </c:pt>
                <c:pt idx="7">
                  <c:v>Ethnicity Not Reported</c:v>
                </c:pt>
              </c:strCache>
            </c:strRef>
          </c:cat>
          <c:val>
            <c:numRef>
              <c:f>'RaceEthnicity (New)'!$E$25:$L$25</c:f>
              <c:numCache>
                <c:formatCode>0%</c:formatCode>
                <c:ptCount val="8"/>
                <c:pt idx="0">
                  <c:v>0.15986297459320584</c:v>
                </c:pt>
                <c:pt idx="1">
                  <c:v>2.2837567799029405E-2</c:v>
                </c:pt>
                <c:pt idx="2">
                  <c:v>0.11418783899514702</c:v>
                </c:pt>
                <c:pt idx="3">
                  <c:v>0.23979446188980874</c:v>
                </c:pt>
                <c:pt idx="4">
                  <c:v>0.34256351698544107</c:v>
                </c:pt>
                <c:pt idx="5">
                  <c:v>3.5969169283471309E-3</c:v>
                </c:pt>
                <c:pt idx="6">
                  <c:v>8.2900371110476739E-2</c:v>
                </c:pt>
                <c:pt idx="7">
                  <c:v>3.4256351698544102E-2</c:v>
                </c:pt>
              </c:numCache>
            </c:numRef>
          </c:val>
        </c:ser>
        <c:ser>
          <c:idx val="3"/>
          <c:order val="3"/>
          <c:tx>
            <c:v>Secondary POS Demographics</c:v>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'RaceEthnicity (New)'!$E$16:$L$16</c:f>
              <c:strCache>
                <c:ptCount val="8"/>
                <c:pt idx="0">
                  <c:v>Black or African American</c:v>
                </c:pt>
                <c:pt idx="1">
                  <c:v>American Indian or Alaska Native</c:v>
                </c:pt>
                <c:pt idx="2">
                  <c:v>Asian</c:v>
                </c:pt>
                <c:pt idx="3">
                  <c:v>Hispanic</c:v>
                </c:pt>
                <c:pt idx="4">
                  <c:v>White</c:v>
                </c:pt>
                <c:pt idx="5">
                  <c:v>Native Hawaiian or Other Pacific Islander</c:v>
                </c:pt>
                <c:pt idx="6">
                  <c:v>Two or More Races</c:v>
                </c:pt>
                <c:pt idx="7">
                  <c:v>Ethnicity Not Reported</c:v>
                </c:pt>
              </c:strCache>
            </c:strRef>
          </c:cat>
          <c:val>
            <c:numRef>
              <c:f>'RaceEthnicity (New)'!$E$23:$L$23</c:f>
              <c:numCache>
                <c:formatCode>0%</c:formatCode>
                <c:ptCount val="8"/>
                <c:pt idx="0">
                  <c:v>0.29940119760479039</c:v>
                </c:pt>
                <c:pt idx="1">
                  <c:v>4.790419161676647E-2</c:v>
                </c:pt>
                <c:pt idx="2">
                  <c:v>3.1437125748502992E-2</c:v>
                </c:pt>
                <c:pt idx="3">
                  <c:v>0.11826347305389222</c:v>
                </c:pt>
                <c:pt idx="4">
                  <c:v>0.29940119760479039</c:v>
                </c:pt>
                <c:pt idx="5">
                  <c:v>8.9820359281437123E-3</c:v>
                </c:pt>
                <c:pt idx="6">
                  <c:v>0.16616766467065869</c:v>
                </c:pt>
                <c:pt idx="7">
                  <c:v>2.8443113772455089E-2</c:v>
                </c:pt>
              </c:numCache>
            </c:numRef>
          </c:val>
        </c:ser>
        <c:dLbls>
          <c:showLegendKey val="0"/>
          <c:showVal val="0"/>
          <c:showCatName val="0"/>
          <c:showSerName val="0"/>
          <c:showPercent val="0"/>
          <c:showBubbleSize val="0"/>
        </c:dLbls>
        <c:gapWidth val="68"/>
        <c:axId val="303418552"/>
        <c:axId val="303418944"/>
      </c:barChart>
      <c:catAx>
        <c:axId val="303418552"/>
        <c:scaling>
          <c:orientation val="maxMin"/>
        </c:scaling>
        <c:delete val="0"/>
        <c:axPos val="l"/>
        <c:numFmt formatCode="General" sourceLinked="1"/>
        <c:majorTickMark val="out"/>
        <c:minorTickMark val="none"/>
        <c:tickLblPos val="nextTo"/>
        <c:txPr>
          <a:bodyPr/>
          <a:lstStyle/>
          <a:p>
            <a:pPr>
              <a:defRPr sz="1100" baseline="0"/>
            </a:pPr>
            <a:endParaRPr lang="en-US"/>
          </a:p>
        </c:txPr>
        <c:crossAx val="303418944"/>
        <c:crosses val="autoZero"/>
        <c:auto val="1"/>
        <c:lblAlgn val="ctr"/>
        <c:lblOffset val="100"/>
        <c:noMultiLvlLbl val="0"/>
      </c:catAx>
      <c:valAx>
        <c:axId val="303418944"/>
        <c:scaling>
          <c:orientation val="minMax"/>
        </c:scaling>
        <c:delete val="0"/>
        <c:axPos val="b"/>
        <c:majorGridlines/>
        <c:numFmt formatCode="0%" sourceLinked="0"/>
        <c:majorTickMark val="out"/>
        <c:minorTickMark val="none"/>
        <c:tickLblPos val="nextTo"/>
        <c:crossAx val="303418552"/>
        <c:crosses val="max"/>
        <c:crossBetween val="between"/>
      </c:valAx>
    </c:plotArea>
    <c:legend>
      <c:legendPos val="b"/>
      <c:layout/>
      <c:overlay val="0"/>
      <c:txPr>
        <a:bodyPr/>
        <a:lstStyle/>
        <a:p>
          <a:pPr>
            <a:defRPr sz="1100" b="1" i="0" baseline="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HS District Demographics</a:t>
            </a:r>
            <a:endParaRPr lang="en-US"/>
          </a:p>
        </c:rich>
      </c:tx>
      <c:layout>
        <c:manualLayout>
          <c:xMode val="edge"/>
          <c:yMode val="edge"/>
          <c:x val="0.18131187223505188"/>
          <c:y val="2.5922954357971817E-2"/>
        </c:manualLayout>
      </c:layout>
      <c:overlay val="0"/>
    </c:title>
    <c:autoTitleDeleted val="0"/>
    <c:plotArea>
      <c:layout/>
      <c:pieChart>
        <c:varyColors val="1"/>
        <c:ser>
          <c:idx val="0"/>
          <c:order val="0"/>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'RaceEthnicity (New)'!$E$16:$L$16</c:f>
              <c:strCache>
                <c:ptCount val="8"/>
                <c:pt idx="0">
                  <c:v>Black or African American</c:v>
                </c:pt>
                <c:pt idx="1">
                  <c:v>American Indian or Alaska Native</c:v>
                </c:pt>
                <c:pt idx="2">
                  <c:v>Asian</c:v>
                </c:pt>
                <c:pt idx="3">
                  <c:v>Hispanic</c:v>
                </c:pt>
                <c:pt idx="4">
                  <c:v>White</c:v>
                </c:pt>
                <c:pt idx="5">
                  <c:v>Native Hawaiian or Other Pacific Islander</c:v>
                </c:pt>
                <c:pt idx="6">
                  <c:v>Two or More Races</c:v>
                </c:pt>
                <c:pt idx="7">
                  <c:v>Ethnicity Not Reported</c:v>
                </c:pt>
              </c:strCache>
            </c:strRef>
          </c:cat>
          <c:val>
            <c:numRef>
              <c:f>'RaceEthnicity (New)'!$E$25:$L$25</c:f>
              <c:numCache>
                <c:formatCode>0%</c:formatCode>
                <c:ptCount val="8"/>
                <c:pt idx="0">
                  <c:v>0.15986297459320584</c:v>
                </c:pt>
                <c:pt idx="1">
                  <c:v>2.2837567799029405E-2</c:v>
                </c:pt>
                <c:pt idx="2">
                  <c:v>0.11418783899514702</c:v>
                </c:pt>
                <c:pt idx="3">
                  <c:v>0.23979446188980874</c:v>
                </c:pt>
                <c:pt idx="4">
                  <c:v>0.34256351698544107</c:v>
                </c:pt>
                <c:pt idx="5">
                  <c:v>3.5969169283471309E-3</c:v>
                </c:pt>
                <c:pt idx="6">
                  <c:v>8.2900371110476739E-2</c:v>
                </c:pt>
                <c:pt idx="7">
                  <c:v>3.4256351698544102E-2</c:v>
                </c:pt>
              </c:numCache>
            </c:numRef>
          </c:val>
        </c:ser>
        <c:dLbls>
          <c:dLblPos val="outEnd"/>
          <c:showLegendKey val="0"/>
          <c:showVal val="1"/>
          <c:showCatName val="0"/>
          <c:showSerName val="0"/>
          <c:showPercent val="0"/>
          <c:showBubbleSize val="0"/>
          <c:showLeaderLines val="1"/>
        </c:dLbls>
        <c:firstSliceAng val="0"/>
      </c:pieChart>
    </c:plotArea>
    <c:legend>
      <c:legendPos val="r"/>
      <c:layout/>
      <c:overlay val="0"/>
      <c:txPr>
        <a:bodyPr/>
        <a:lstStyle/>
        <a:p>
          <a:pPr rtl="0">
            <a:defRPr sz="8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College Demographics</a:t>
            </a:r>
          </a:p>
        </c:rich>
      </c:tx>
      <c:layout>
        <c:manualLayout>
          <c:xMode val="edge"/>
          <c:yMode val="edge"/>
          <c:x val="0.21101904569621099"/>
          <c:y val="3.8888871877133899E-2"/>
        </c:manualLayout>
      </c:layout>
      <c:overlay val="0"/>
    </c:title>
    <c:autoTitleDeleted val="0"/>
    <c:plotArea>
      <c:layout/>
      <c:pieChart>
        <c:varyColors val="1"/>
        <c:ser>
          <c:idx val="0"/>
          <c:order val="0"/>
          <c:tx>
            <c:strRef>
              <c:f>'RaceEthnicity (New)'!$E$16:$J$16</c:f>
              <c:strCache>
                <c:ptCount val="6"/>
                <c:pt idx="0">
                  <c:v>Black or African American</c:v>
                </c:pt>
                <c:pt idx="1">
                  <c:v>American Indian or Alaska Native</c:v>
                </c:pt>
                <c:pt idx="2">
                  <c:v>Asian</c:v>
                </c:pt>
                <c:pt idx="3">
                  <c:v>Hispanic</c:v>
                </c:pt>
                <c:pt idx="4">
                  <c:v>White</c:v>
                </c:pt>
                <c:pt idx="5">
                  <c:v>Native Hawaiian or Other Pacific Islander</c:v>
                </c:pt>
              </c:strCache>
            </c:strRef>
          </c:tx>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'RaceEthnicity (New)'!$E$16:$L$16</c:f>
              <c:strCache>
                <c:ptCount val="8"/>
                <c:pt idx="0">
                  <c:v>Black or African American</c:v>
                </c:pt>
                <c:pt idx="1">
                  <c:v>American Indian or Alaska Native</c:v>
                </c:pt>
                <c:pt idx="2">
                  <c:v>Asian</c:v>
                </c:pt>
                <c:pt idx="3">
                  <c:v>Hispanic</c:v>
                </c:pt>
                <c:pt idx="4">
                  <c:v>White</c:v>
                </c:pt>
                <c:pt idx="5">
                  <c:v>Native Hawaiian or Other Pacific Islander</c:v>
                </c:pt>
                <c:pt idx="6">
                  <c:v>Two or More Races</c:v>
                </c:pt>
                <c:pt idx="7">
                  <c:v>Ethnicity Not Reported</c:v>
                </c:pt>
              </c:strCache>
            </c:strRef>
          </c:cat>
          <c:val>
            <c:numRef>
              <c:f>'RaceEthnicity (New)'!$E$24:$L$24</c:f>
              <c:numCache>
                <c:formatCode>0%</c:formatCode>
                <c:ptCount val="8"/>
                <c:pt idx="0">
                  <c:v>0.15874790385690329</c:v>
                </c:pt>
                <c:pt idx="1">
                  <c:v>2.2358859698155393E-2</c:v>
                </c:pt>
                <c:pt idx="2">
                  <c:v>0.1252096143096702</c:v>
                </c:pt>
                <c:pt idx="3">
                  <c:v>0.20927892677473448</c:v>
                </c:pt>
                <c:pt idx="4">
                  <c:v>0.34879821129122413</c:v>
                </c:pt>
                <c:pt idx="5">
                  <c:v>3.0184460592509784E-3</c:v>
                </c:pt>
                <c:pt idx="6">
                  <c:v>0.1102291783119061</c:v>
                </c:pt>
                <c:pt idx="7">
                  <c:v>2.2358859698155393E-2</c:v>
                </c:pt>
              </c:numCache>
            </c:numRef>
          </c:val>
        </c:ser>
        <c:dLbls>
          <c:dLblPos val="outEnd"/>
          <c:showLegendKey val="0"/>
          <c:showVal val="1"/>
          <c:showCatName val="0"/>
          <c:showSerName val="0"/>
          <c:showPercent val="0"/>
          <c:showBubbleSize val="0"/>
          <c:showLeaderLines val="1"/>
        </c:dLbls>
        <c:firstSliceAng val="0"/>
      </c:pieChart>
    </c:plotArea>
    <c:legend>
      <c:legendPos val="r"/>
      <c:layout/>
      <c:overlay val="0"/>
      <c:txPr>
        <a:bodyPr/>
        <a:lstStyle/>
        <a:p>
          <a:pPr rtl="0">
            <a:defRPr sz="8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Postsecondary POS</a:t>
            </a:r>
            <a:r>
              <a:rPr lang="en-US" sz="1400" baseline="0"/>
              <a:t> Demographics</a:t>
            </a:r>
            <a:endParaRPr lang="en-US" sz="1400"/>
          </a:p>
        </c:rich>
      </c:tx>
      <c:layout>
        <c:manualLayout>
          <c:xMode val="edge"/>
          <c:yMode val="edge"/>
          <c:x val="0.14801066533349999"/>
          <c:y val="4.2039879343440278E-2"/>
        </c:manualLayout>
      </c:layout>
      <c:overlay val="0"/>
    </c:title>
    <c:autoTitleDeleted val="0"/>
    <c:plotArea>
      <c:layout/>
      <c:pieChart>
        <c:varyColors val="1"/>
        <c:ser>
          <c:idx val="0"/>
          <c:order val="0"/>
          <c:dLbls>
            <c:spPr>
              <a:noFill/>
              <a:ln>
                <a:noFill/>
              </a:ln>
              <a:effectLst/>
            </c:spPr>
            <c:dLblPos val="outEnd"/>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'RaceEthnicity (New)'!$E$16:$L$16</c:f>
              <c:strCache>
                <c:ptCount val="8"/>
                <c:pt idx="0">
                  <c:v>Black or African American</c:v>
                </c:pt>
                <c:pt idx="1">
                  <c:v>American Indian or Alaska Native</c:v>
                </c:pt>
                <c:pt idx="2">
                  <c:v>Asian</c:v>
                </c:pt>
                <c:pt idx="3">
                  <c:v>Hispanic</c:v>
                </c:pt>
                <c:pt idx="4">
                  <c:v>White</c:v>
                </c:pt>
                <c:pt idx="5">
                  <c:v>Native Hawaiian or Other Pacific Islander</c:v>
                </c:pt>
                <c:pt idx="6">
                  <c:v>Two or More Races</c:v>
                </c:pt>
                <c:pt idx="7">
                  <c:v>Ethnicity Not Reported</c:v>
                </c:pt>
              </c:strCache>
            </c:strRef>
          </c:cat>
          <c:val>
            <c:numRef>
              <c:f>'RaceEthnicity (New)'!$E$22:$L$22</c:f>
              <c:numCache>
                <c:formatCode>0%</c:formatCode>
                <c:ptCount val="8"/>
                <c:pt idx="0">
                  <c:v>0.30094043887147337</c:v>
                </c:pt>
                <c:pt idx="1">
                  <c:v>6.2695924764890276E-2</c:v>
                </c:pt>
                <c:pt idx="2">
                  <c:v>3.7617554858934171E-2</c:v>
                </c:pt>
                <c:pt idx="3">
                  <c:v>6.2695924764890276E-2</c:v>
                </c:pt>
                <c:pt idx="4">
                  <c:v>0.37617554858934171</c:v>
                </c:pt>
                <c:pt idx="5">
                  <c:v>9.4043887147335428E-3</c:v>
                </c:pt>
                <c:pt idx="6">
                  <c:v>0.11285266457680251</c:v>
                </c:pt>
                <c:pt idx="7">
                  <c:v>3.7617554858934171E-2</c:v>
                </c:pt>
              </c:numCache>
            </c:numRef>
          </c:val>
        </c:ser>
        <c:dLbls>
          <c:dLblPos val="outEnd"/>
          <c:showLegendKey val="0"/>
          <c:showVal val="1"/>
          <c:showCatName val="0"/>
          <c:showSerName val="0"/>
          <c:showPercent val="0"/>
          <c:showBubbleSize val="0"/>
          <c:showLeaderLines val="1"/>
        </c:dLbls>
        <c:firstSliceAng val="0"/>
      </c:pieChart>
    </c:plotArea>
    <c:legend>
      <c:legendPos val="r"/>
      <c:layout/>
      <c:overlay val="0"/>
      <c:txPr>
        <a:bodyPr/>
        <a:lstStyle/>
        <a:p>
          <a:pPr rtl="0">
            <a:defRPr sz="8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11</xdr:col>
      <xdr:colOff>238122</xdr:colOff>
      <xdr:row>0</xdr:row>
      <xdr:rowOff>133350</xdr:rowOff>
    </xdr:from>
    <xdr:to>
      <xdr:col>23</xdr:col>
      <xdr:colOff>228599</xdr:colOff>
      <xdr:row>16</xdr:row>
      <xdr:rowOff>257175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149225</xdr:colOff>
      <xdr:row>26</xdr:row>
      <xdr:rowOff>149223</xdr:rowOff>
    </xdr:from>
    <xdr:to>
      <xdr:col>4</xdr:col>
      <xdr:colOff>581025</xdr:colOff>
      <xdr:row>42</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419101</xdr:colOff>
      <xdr:row>26</xdr:row>
      <xdr:rowOff>146049</xdr:rowOff>
    </xdr:from>
    <xdr:to>
      <xdr:col>10</xdr:col>
      <xdr:colOff>276226</xdr:colOff>
      <xdr:row>42</xdr:row>
      <xdr:rowOff>85724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133350</xdr:colOff>
      <xdr:row>43</xdr:row>
      <xdr:rowOff>76200</xdr:rowOff>
    </xdr:from>
    <xdr:to>
      <xdr:col>4</xdr:col>
      <xdr:colOff>590550</xdr:colOff>
      <xdr:row>59</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142876</xdr:colOff>
      <xdr:row>1</xdr:row>
      <xdr:rowOff>114300</xdr:rowOff>
    </xdr:from>
    <xdr:to>
      <xdr:col>10</xdr:col>
      <xdr:colOff>25400</xdr:colOff>
      <xdr:row>5</xdr:row>
      <xdr:rowOff>171450</xdr:rowOff>
    </xdr:to>
    <xdr:sp macro="" textlink="">
      <xdr:nvSpPr>
        <xdr:cNvPr id="6" name="TextBox 5"/>
        <xdr:cNvSpPr txBox="1"/>
      </xdr:nvSpPr>
      <xdr:spPr>
        <a:xfrm>
          <a:off x="733426" y="409575"/>
          <a:ext cx="8207374" cy="819150"/>
        </a:xfrm>
        <a:prstGeom prst="rect">
          <a:avLst/>
        </a:prstGeom>
        <a:solidFill>
          <a:schemeClr val="accent6">
            <a:lumMod val="60000"/>
            <a:lumOff val="40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t>The purpose of this template is to understand enrollment characteristics of all students in area high schools, students in the community college, and students in the Program of Study, disaggregated by </a:t>
          </a:r>
          <a:r>
            <a:rPr lang="en-US" sz="1400" b="1" baseline="0">
              <a:solidFill>
                <a:srgbClr val="FF0000"/>
              </a:solidFill>
            </a:rPr>
            <a:t>Race/Ethnicity</a:t>
          </a:r>
          <a:r>
            <a:rPr lang="en-US" sz="1400" b="1" baseline="0"/>
            <a:t>. </a:t>
          </a:r>
        </a:p>
        <a:p>
          <a:endParaRPr lang="en-US" sz="1400"/>
        </a:p>
      </xdr:txBody>
    </xdr:sp>
    <xdr:clientData/>
  </xdr:twoCellAnchor>
  <xdr:twoCellAnchor>
    <xdr:from>
      <xdr:col>5</xdr:col>
      <xdr:colOff>400051</xdr:colOff>
      <xdr:row>43</xdr:row>
      <xdr:rowOff>79373</xdr:rowOff>
    </xdr:from>
    <xdr:to>
      <xdr:col>10</xdr:col>
      <xdr:colOff>304800</xdr:colOff>
      <xdr:row>59</xdr:row>
      <xdr:rowOff>104775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228601</xdr:colOff>
      <xdr:row>16</xdr:row>
      <xdr:rowOff>390525</xdr:rowOff>
    </xdr:from>
    <xdr:to>
      <xdr:col>23</xdr:col>
      <xdr:colOff>390525</xdr:colOff>
      <xdr:row>25</xdr:row>
      <xdr:rowOff>76200</xdr:rowOff>
    </xdr:to>
    <xdr:sp macro="" textlink="">
      <xdr:nvSpPr>
        <xdr:cNvPr id="8" name="TextBox 7"/>
        <xdr:cNvSpPr txBox="1"/>
      </xdr:nvSpPr>
      <xdr:spPr>
        <a:xfrm>
          <a:off x="8258176" y="4505325"/>
          <a:ext cx="7248524" cy="1914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304800</xdr:colOff>
      <xdr:row>0</xdr:row>
      <xdr:rowOff>57149</xdr:rowOff>
    </xdr:from>
    <xdr:to>
      <xdr:col>24</xdr:col>
      <xdr:colOff>323850</xdr:colOff>
      <xdr:row>15</xdr:row>
      <xdr:rowOff>571499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120650</xdr:colOff>
      <xdr:row>26</xdr:row>
      <xdr:rowOff>63498</xdr:rowOff>
    </xdr:from>
    <xdr:to>
      <xdr:col>5</xdr:col>
      <xdr:colOff>381000</xdr:colOff>
      <xdr:row>42</xdr:row>
      <xdr:rowOff>123826</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603250</xdr:colOff>
      <xdr:row>26</xdr:row>
      <xdr:rowOff>50799</xdr:rowOff>
    </xdr:from>
    <xdr:to>
      <xdr:col>11</xdr:col>
      <xdr:colOff>495300</xdr:colOff>
      <xdr:row>42</xdr:row>
      <xdr:rowOff>95250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628651</xdr:colOff>
      <xdr:row>42</xdr:row>
      <xdr:rowOff>190499</xdr:rowOff>
    </xdr:from>
    <xdr:to>
      <xdr:col>11</xdr:col>
      <xdr:colOff>504826</xdr:colOff>
      <xdr:row>59</xdr:row>
      <xdr:rowOff>142874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142876</xdr:colOff>
      <xdr:row>0</xdr:row>
      <xdr:rowOff>114300</xdr:rowOff>
    </xdr:from>
    <xdr:to>
      <xdr:col>10</xdr:col>
      <xdr:colOff>533400</xdr:colOff>
      <xdr:row>4</xdr:row>
      <xdr:rowOff>123825</xdr:rowOff>
    </xdr:to>
    <xdr:sp macro="" textlink="">
      <xdr:nvSpPr>
        <xdr:cNvPr id="7" name="TextBox 6"/>
        <xdr:cNvSpPr txBox="1"/>
      </xdr:nvSpPr>
      <xdr:spPr>
        <a:xfrm>
          <a:off x="733426" y="114300"/>
          <a:ext cx="6686549" cy="771525"/>
        </a:xfrm>
        <a:prstGeom prst="rect">
          <a:avLst/>
        </a:prstGeom>
        <a:solidFill>
          <a:schemeClr val="accent6">
            <a:lumMod val="60000"/>
            <a:lumOff val="40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t>The purpose of this template is to understand enrollment characteristics of all students in area high schools, students in the community college, and students in the Program of Study, disaggregated by </a:t>
          </a:r>
          <a:r>
            <a:rPr lang="en-US" sz="1400" b="1" baseline="0">
              <a:solidFill>
                <a:srgbClr val="FF0000"/>
              </a:solidFill>
            </a:rPr>
            <a:t>Race/Ethnicity</a:t>
          </a:r>
          <a:r>
            <a:rPr lang="en-US" sz="1400" b="1" baseline="0"/>
            <a:t>. </a:t>
          </a:r>
        </a:p>
        <a:p>
          <a:endParaRPr lang="en-US" sz="1400"/>
        </a:p>
      </xdr:txBody>
    </xdr:sp>
    <xdr:clientData/>
  </xdr:twoCellAnchor>
  <xdr:twoCellAnchor>
    <xdr:from>
      <xdr:col>0</xdr:col>
      <xdr:colOff>104775</xdr:colOff>
      <xdr:row>43</xdr:row>
      <xdr:rowOff>3174</xdr:rowOff>
    </xdr:from>
    <xdr:to>
      <xdr:col>5</xdr:col>
      <xdr:colOff>428625</xdr:colOff>
      <xdr:row>59</xdr:row>
      <xdr:rowOff>133349</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295276</xdr:colOff>
      <xdr:row>15</xdr:row>
      <xdr:rowOff>714375</xdr:rowOff>
    </xdr:from>
    <xdr:to>
      <xdr:col>24</xdr:col>
      <xdr:colOff>342900</xdr:colOff>
      <xdr:row>25</xdr:row>
      <xdr:rowOff>76201</xdr:rowOff>
    </xdr:to>
    <xdr:sp macro="" textlink="">
      <xdr:nvSpPr>
        <xdr:cNvPr id="9" name="TextBox 8"/>
        <xdr:cNvSpPr txBox="1"/>
      </xdr:nvSpPr>
      <xdr:spPr>
        <a:xfrm>
          <a:off x="8039101" y="4552950"/>
          <a:ext cx="7134224" cy="17811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19050</xdr:rowOff>
    </xdr:from>
    <xdr:to>
      <xdr:col>9</xdr:col>
      <xdr:colOff>0</xdr:colOff>
      <xdr:row>4</xdr:row>
      <xdr:rowOff>19049</xdr:rowOff>
    </xdr:to>
    <xdr:sp macro="" textlink="">
      <xdr:nvSpPr>
        <xdr:cNvPr id="6" name="TextBox 5"/>
        <xdr:cNvSpPr txBox="1"/>
      </xdr:nvSpPr>
      <xdr:spPr>
        <a:xfrm>
          <a:off x="76200" y="19050"/>
          <a:ext cx="7286625" cy="647699"/>
        </a:xfrm>
        <a:prstGeom prst="rect">
          <a:avLst/>
        </a:prstGeom>
        <a:solidFill>
          <a:schemeClr val="accent6">
            <a:lumMod val="60000"/>
            <a:lumOff val="40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baseline="0"/>
            <a:t>The purpose of this template is to understand enrollment characteristics of all students in area high schools, students in the community college, and students in the Program of Study, disaggregated by </a:t>
          </a:r>
          <a:r>
            <a:rPr lang="en-US" sz="1300" b="1" baseline="0">
              <a:solidFill>
                <a:srgbClr val="FF0000"/>
              </a:solidFill>
            </a:rPr>
            <a:t>Special Populations</a:t>
          </a:r>
          <a:r>
            <a:rPr lang="en-US" sz="1300" b="1" baseline="0"/>
            <a:t>. </a:t>
          </a:r>
        </a:p>
      </xdr:txBody>
    </xdr:sp>
    <xdr:clientData/>
  </xdr:twoCellAnchor>
  <xdr:twoCellAnchor>
    <xdr:from>
      <xdr:col>9</xdr:col>
      <xdr:colOff>422274</xdr:colOff>
      <xdr:row>0</xdr:row>
      <xdr:rowOff>3176</xdr:rowOff>
    </xdr:from>
    <xdr:to>
      <xdr:col>21</xdr:col>
      <xdr:colOff>295275</xdr:colOff>
      <xdr:row>16</xdr:row>
      <xdr:rowOff>342900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98425</xdr:colOff>
      <xdr:row>23</xdr:row>
      <xdr:rowOff>238125</xdr:rowOff>
    </xdr:from>
    <xdr:to>
      <xdr:col>4</xdr:col>
      <xdr:colOff>466725</xdr:colOff>
      <xdr:row>38</xdr:row>
      <xdr:rowOff>180975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619126</xdr:colOff>
      <xdr:row>23</xdr:row>
      <xdr:rowOff>196852</xdr:rowOff>
    </xdr:from>
    <xdr:to>
      <xdr:col>8</xdr:col>
      <xdr:colOff>885826</xdr:colOff>
      <xdr:row>38</xdr:row>
      <xdr:rowOff>152401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581025</xdr:colOff>
      <xdr:row>39</xdr:row>
      <xdr:rowOff>117475</xdr:rowOff>
    </xdr:from>
    <xdr:to>
      <xdr:col>8</xdr:col>
      <xdr:colOff>876300</xdr:colOff>
      <xdr:row>55</xdr:row>
      <xdr:rowOff>98425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39</xdr:row>
      <xdr:rowOff>123825</xdr:rowOff>
    </xdr:from>
    <xdr:to>
      <xdr:col>4</xdr:col>
      <xdr:colOff>447674</xdr:colOff>
      <xdr:row>55</xdr:row>
      <xdr:rowOff>123825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428626</xdr:colOff>
      <xdr:row>17</xdr:row>
      <xdr:rowOff>104777</xdr:rowOff>
    </xdr:from>
    <xdr:to>
      <xdr:col>21</xdr:col>
      <xdr:colOff>361951</xdr:colOff>
      <xdr:row>22</xdr:row>
      <xdr:rowOff>295276</xdr:rowOff>
    </xdr:to>
    <xdr:sp macro="" textlink="">
      <xdr:nvSpPr>
        <xdr:cNvPr id="10" name="TextBox 9"/>
        <xdr:cNvSpPr txBox="1"/>
      </xdr:nvSpPr>
      <xdr:spPr>
        <a:xfrm>
          <a:off x="7791451" y="4572002"/>
          <a:ext cx="7239000" cy="18573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250825</xdr:colOff>
      <xdr:row>0</xdr:row>
      <xdr:rowOff>98425</xdr:rowOff>
    </xdr:from>
    <xdr:to>
      <xdr:col>22</xdr:col>
      <xdr:colOff>285750</xdr:colOff>
      <xdr:row>16</xdr:row>
      <xdr:rowOff>266700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19051</xdr:colOff>
      <xdr:row>0</xdr:row>
      <xdr:rowOff>95251</xdr:rowOff>
    </xdr:from>
    <xdr:to>
      <xdr:col>9</xdr:col>
      <xdr:colOff>581025</xdr:colOff>
      <xdr:row>4</xdr:row>
      <xdr:rowOff>85725</xdr:rowOff>
    </xdr:to>
    <xdr:sp macro="" textlink="">
      <xdr:nvSpPr>
        <xdr:cNvPr id="5" name="TextBox 4"/>
        <xdr:cNvSpPr txBox="1"/>
      </xdr:nvSpPr>
      <xdr:spPr>
        <a:xfrm>
          <a:off x="609601" y="95251"/>
          <a:ext cx="6095999" cy="752474"/>
        </a:xfrm>
        <a:prstGeom prst="rect">
          <a:avLst/>
        </a:prstGeom>
        <a:solidFill>
          <a:schemeClr val="accent6">
            <a:lumMod val="60000"/>
            <a:lumOff val="40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t>The purpose of this template is to understand enrollment characteristics of all students in area high schools, students in the community college, and students in the Program of Study, disaggregated by </a:t>
          </a:r>
          <a:r>
            <a:rPr lang="en-US" sz="1400" b="1" baseline="0">
              <a:solidFill>
                <a:srgbClr val="FF0000"/>
              </a:solidFill>
            </a:rPr>
            <a:t>Gender</a:t>
          </a:r>
          <a:r>
            <a:rPr lang="en-US" sz="1400" b="1" baseline="0"/>
            <a:t>. </a:t>
          </a:r>
        </a:p>
      </xdr:txBody>
    </xdr:sp>
    <xdr:clientData/>
  </xdr:twoCellAnchor>
  <xdr:twoCellAnchor>
    <xdr:from>
      <xdr:col>10</xdr:col>
      <xdr:colOff>219075</xdr:colOff>
      <xdr:row>17</xdr:row>
      <xdr:rowOff>142875</xdr:rowOff>
    </xdr:from>
    <xdr:to>
      <xdr:col>22</xdr:col>
      <xdr:colOff>295275</xdr:colOff>
      <xdr:row>23</xdr:row>
      <xdr:rowOff>161925</xdr:rowOff>
    </xdr:to>
    <xdr:sp macro="" textlink="">
      <xdr:nvSpPr>
        <xdr:cNvPr id="6" name="TextBox 5"/>
        <xdr:cNvSpPr txBox="1"/>
      </xdr:nvSpPr>
      <xdr:spPr>
        <a:xfrm>
          <a:off x="8191500" y="3829050"/>
          <a:ext cx="7162800" cy="2524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412750</xdr:colOff>
      <xdr:row>0</xdr:row>
      <xdr:rowOff>66675</xdr:rowOff>
    </xdr:from>
    <xdr:to>
      <xdr:col>22</xdr:col>
      <xdr:colOff>333375</xdr:colOff>
      <xdr:row>17</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1</xdr:row>
      <xdr:rowOff>0</xdr:rowOff>
    </xdr:from>
    <xdr:to>
      <xdr:col>9</xdr:col>
      <xdr:colOff>1695450</xdr:colOff>
      <xdr:row>5</xdr:row>
      <xdr:rowOff>123825</xdr:rowOff>
    </xdr:to>
    <xdr:sp macro="" textlink="">
      <xdr:nvSpPr>
        <xdr:cNvPr id="3" name="TextBox 2"/>
        <xdr:cNvSpPr txBox="1"/>
      </xdr:nvSpPr>
      <xdr:spPr>
        <a:xfrm>
          <a:off x="180976" y="190500"/>
          <a:ext cx="7600949" cy="885825"/>
        </a:xfrm>
        <a:prstGeom prst="rect">
          <a:avLst/>
        </a:prstGeom>
        <a:solidFill>
          <a:schemeClr val="accent6">
            <a:lumMod val="60000"/>
            <a:lumOff val="40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t>The purpose of this template is to understand enrollment characteristics of all students in area high schools, students in the community college, and students in the Program of Study, disaggregated by </a:t>
          </a:r>
          <a:r>
            <a:rPr lang="en-US" sz="1400" b="1" baseline="0">
              <a:solidFill>
                <a:srgbClr val="FF0000"/>
              </a:solidFill>
            </a:rPr>
            <a:t>Socioeconomic Status</a:t>
          </a:r>
          <a:r>
            <a:rPr lang="en-US" sz="1400" b="1" baseline="0"/>
            <a:t>. </a:t>
          </a:r>
        </a:p>
      </xdr:txBody>
    </xdr:sp>
    <xdr:clientData/>
  </xdr:twoCellAnchor>
  <xdr:twoCellAnchor>
    <xdr:from>
      <xdr:col>10</xdr:col>
      <xdr:colOff>342900</xdr:colOff>
      <xdr:row>17</xdr:row>
      <xdr:rowOff>193675</xdr:rowOff>
    </xdr:from>
    <xdr:to>
      <xdr:col>22</xdr:col>
      <xdr:colOff>419100</xdr:colOff>
      <xdr:row>24</xdr:row>
      <xdr:rowOff>285750</xdr:rowOff>
    </xdr:to>
    <xdr:sp macro="" textlink="">
      <xdr:nvSpPr>
        <xdr:cNvPr id="4" name="TextBox 3"/>
        <xdr:cNvSpPr txBox="1"/>
      </xdr:nvSpPr>
      <xdr:spPr>
        <a:xfrm>
          <a:off x="8181975" y="3984625"/>
          <a:ext cx="7162800" cy="24352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193675</xdr:colOff>
      <xdr:row>0</xdr:row>
      <xdr:rowOff>41276</xdr:rowOff>
    </xdr:from>
    <xdr:to>
      <xdr:col>22</xdr:col>
      <xdr:colOff>504825</xdr:colOff>
      <xdr:row>15</xdr:row>
      <xdr:rowOff>257176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19051</xdr:rowOff>
    </xdr:from>
    <xdr:to>
      <xdr:col>9</xdr:col>
      <xdr:colOff>438150</xdr:colOff>
      <xdr:row>4</xdr:row>
      <xdr:rowOff>104775</xdr:rowOff>
    </xdr:to>
    <xdr:sp macro="" textlink="">
      <xdr:nvSpPr>
        <xdr:cNvPr id="4" name="TextBox 3"/>
        <xdr:cNvSpPr txBox="1"/>
      </xdr:nvSpPr>
      <xdr:spPr>
        <a:xfrm>
          <a:off x="590550" y="209551"/>
          <a:ext cx="6724650" cy="657224"/>
        </a:xfrm>
        <a:prstGeom prst="rect">
          <a:avLst/>
        </a:prstGeom>
        <a:solidFill>
          <a:schemeClr val="accent6">
            <a:lumMod val="60000"/>
            <a:lumOff val="40000"/>
          </a:schemeClr>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t>The purpose of this template is to understand enrollment characteristics of all students in the community college and the Program of Study, disaggregated by </a:t>
          </a:r>
          <a:r>
            <a:rPr lang="en-US" sz="1400" b="1" baseline="0">
              <a:solidFill>
                <a:srgbClr val="FF0000"/>
              </a:solidFill>
            </a:rPr>
            <a:t>Age</a:t>
          </a:r>
          <a:r>
            <a:rPr lang="en-US" sz="1400" b="1" baseline="0"/>
            <a:t>. </a:t>
          </a:r>
        </a:p>
      </xdr:txBody>
    </xdr:sp>
    <xdr:clientData/>
  </xdr:twoCellAnchor>
  <xdr:twoCellAnchor>
    <xdr:from>
      <xdr:col>11</xdr:col>
      <xdr:colOff>142875</xdr:colOff>
      <xdr:row>15</xdr:row>
      <xdr:rowOff>323850</xdr:rowOff>
    </xdr:from>
    <xdr:to>
      <xdr:col>22</xdr:col>
      <xdr:colOff>495300</xdr:colOff>
      <xdr:row>23</xdr:row>
      <xdr:rowOff>38100</xdr:rowOff>
    </xdr:to>
    <xdr:sp macro="" textlink="">
      <xdr:nvSpPr>
        <xdr:cNvPr id="3" name="TextBox 2"/>
        <xdr:cNvSpPr txBox="1"/>
      </xdr:nvSpPr>
      <xdr:spPr>
        <a:xfrm>
          <a:off x="8201025" y="3676650"/>
          <a:ext cx="6848475" cy="2133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mn-lt"/>
            </a:rPr>
            <a:t>Notes: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8"/>
  <sheetViews>
    <sheetView topLeftCell="B1" workbookViewId="0">
      <selection activeCell="F14" sqref="F14"/>
    </sheetView>
  </sheetViews>
  <sheetFormatPr defaultColWidth="8.85546875" defaultRowHeight="15" x14ac:dyDescent="0.25"/>
  <cols>
    <col min="1" max="1" width="8.85546875" style="24"/>
    <col min="2" max="2" width="15.85546875" style="24" customWidth="1"/>
    <col min="3" max="3" width="14.140625" style="24" customWidth="1"/>
    <col min="4" max="4" width="11.7109375" style="24" customWidth="1"/>
    <col min="5" max="5" width="10" style="24" customWidth="1"/>
    <col min="6" max="6" width="12.28515625" style="24" customWidth="1"/>
    <col min="7" max="7" width="9.85546875" style="24" customWidth="1"/>
    <col min="8" max="8" width="9.28515625" style="24" customWidth="1"/>
    <col min="9" max="9" width="9.42578125" style="24" customWidth="1"/>
    <col min="10" max="10" width="10.140625" style="24" customWidth="1"/>
    <col min="11" max="16384" width="8.85546875" style="24"/>
  </cols>
  <sheetData>
    <row r="1" spans="2:14" ht="23.25" x14ac:dyDescent="0.35">
      <c r="B1" s="69" t="s">
        <v>44</v>
      </c>
    </row>
    <row r="2" spans="2:14" ht="15" customHeight="1" x14ac:dyDescent="0.25">
      <c r="C2" s="23"/>
      <c r="D2" s="23"/>
      <c r="E2" s="23"/>
      <c r="F2" s="23"/>
      <c r="G2" s="23"/>
      <c r="H2" s="23"/>
      <c r="I2" s="23"/>
      <c r="J2" s="23"/>
      <c r="K2" s="23"/>
      <c r="L2" s="23"/>
    </row>
    <row r="3" spans="2:14" x14ac:dyDescent="0.25">
      <c r="C3" s="23"/>
      <c r="D3" s="23"/>
      <c r="E3" s="23"/>
      <c r="F3" s="23"/>
      <c r="G3" s="23"/>
      <c r="H3" s="23"/>
      <c r="I3" s="23"/>
      <c r="J3" s="23"/>
      <c r="K3" s="23"/>
      <c r="L3" s="23"/>
    </row>
    <row r="4" spans="2:14" x14ac:dyDescent="0.25">
      <c r="C4" s="23"/>
      <c r="D4" s="23"/>
      <c r="E4" s="23"/>
      <c r="F4" s="23"/>
      <c r="G4" s="23"/>
      <c r="H4" s="23"/>
      <c r="I4" s="23"/>
      <c r="J4" s="23"/>
      <c r="K4" s="23"/>
      <c r="L4" s="23"/>
    </row>
    <row r="5" spans="2:14" x14ac:dyDescent="0.25">
      <c r="C5" s="23"/>
      <c r="D5" s="23"/>
      <c r="E5" s="23"/>
      <c r="F5" s="23"/>
      <c r="G5" s="23"/>
      <c r="H5" s="23"/>
      <c r="I5" s="23"/>
      <c r="J5" s="23"/>
      <c r="K5" s="23"/>
      <c r="L5" s="23"/>
    </row>
    <row r="6" spans="2:14" x14ac:dyDescent="0.25">
      <c r="C6" s="23"/>
      <c r="D6" s="23"/>
      <c r="E6" s="23"/>
      <c r="F6" s="23"/>
      <c r="G6" s="23"/>
      <c r="H6" s="23"/>
      <c r="I6" s="23"/>
      <c r="J6" s="23"/>
      <c r="K6" s="23"/>
      <c r="L6" s="23"/>
    </row>
    <row r="8" spans="2:14" ht="18" customHeight="1" x14ac:dyDescent="0.25">
      <c r="B8" s="103" t="s">
        <v>0</v>
      </c>
      <c r="C8" s="103"/>
      <c r="D8" s="104" t="s">
        <v>30</v>
      </c>
      <c r="E8" s="105"/>
      <c r="F8" s="105"/>
      <c r="G8" s="105"/>
      <c r="H8" s="105"/>
      <c r="I8" s="105"/>
      <c r="J8" s="106"/>
    </row>
    <row r="9" spans="2:14" ht="21.75" customHeight="1" x14ac:dyDescent="0.25">
      <c r="B9" s="103" t="s">
        <v>28</v>
      </c>
      <c r="C9" s="103"/>
      <c r="D9" s="104" t="s">
        <v>29</v>
      </c>
      <c r="E9" s="105"/>
      <c r="F9" s="105"/>
      <c r="G9" s="105"/>
      <c r="H9" s="105"/>
      <c r="I9" s="105"/>
      <c r="J9" s="106"/>
    </row>
    <row r="10" spans="2:14" ht="40.5" customHeight="1" x14ac:dyDescent="0.45">
      <c r="B10" s="103" t="s">
        <v>32</v>
      </c>
      <c r="C10" s="103"/>
      <c r="D10" s="107" t="s">
        <v>64</v>
      </c>
      <c r="E10" s="108"/>
      <c r="F10" s="108"/>
      <c r="G10" s="108"/>
      <c r="H10" s="108"/>
      <c r="I10" s="108"/>
      <c r="J10" s="109"/>
      <c r="K10" s="15"/>
    </row>
    <row r="11" spans="2:14" ht="20.25" customHeight="1" x14ac:dyDescent="0.45">
      <c r="B11" s="111" t="s">
        <v>33</v>
      </c>
      <c r="C11" s="112"/>
      <c r="D11" s="104" t="s">
        <v>65</v>
      </c>
      <c r="E11" s="105"/>
      <c r="F11" s="105"/>
      <c r="G11" s="105"/>
      <c r="H11" s="105"/>
      <c r="I11" s="105"/>
      <c r="J11" s="106"/>
      <c r="K11" s="15"/>
    </row>
    <row r="12" spans="2:14" ht="15.75" customHeight="1" x14ac:dyDescent="0.35">
      <c r="B12" s="103" t="s">
        <v>26</v>
      </c>
      <c r="C12" s="103"/>
      <c r="D12" s="104" t="s">
        <v>55</v>
      </c>
      <c r="E12" s="105"/>
      <c r="F12" s="105"/>
      <c r="G12" s="105"/>
      <c r="H12" s="105"/>
      <c r="I12" s="105"/>
      <c r="J12" s="106"/>
      <c r="K12" s="46"/>
      <c r="L12" s="16"/>
      <c r="M12" s="16"/>
      <c r="N12" s="16"/>
    </row>
    <row r="13" spans="2:14" ht="16.5" x14ac:dyDescent="0.35">
      <c r="B13" s="103" t="s">
        <v>25</v>
      </c>
      <c r="C13" s="103"/>
      <c r="D13" s="104" t="s">
        <v>56</v>
      </c>
      <c r="E13" s="105"/>
      <c r="F13" s="105"/>
      <c r="G13" s="105"/>
      <c r="H13" s="105"/>
      <c r="I13" s="105"/>
      <c r="J13" s="106"/>
      <c r="K13" s="28"/>
      <c r="L13" s="16"/>
      <c r="M13" s="16"/>
      <c r="N13" s="16"/>
    </row>
    <row r="14" spans="2:14" ht="46.5" customHeight="1" x14ac:dyDescent="0.25">
      <c r="B14" s="120" t="s">
        <v>43</v>
      </c>
      <c r="C14" s="120"/>
      <c r="D14" s="120"/>
    </row>
    <row r="15" spans="2:14" ht="16.5" customHeight="1" x14ac:dyDescent="0.25">
      <c r="B15" s="76"/>
      <c r="C15" s="76"/>
      <c r="D15" s="77"/>
    </row>
    <row r="16" spans="2:14" x14ac:dyDescent="0.25">
      <c r="B16" s="74"/>
      <c r="C16" s="75"/>
      <c r="D16" s="113" t="s">
        <v>54</v>
      </c>
      <c r="E16" s="114"/>
      <c r="F16" s="114"/>
      <c r="G16" s="114"/>
      <c r="H16" s="114"/>
      <c r="I16" s="114"/>
      <c r="J16" s="115"/>
    </row>
    <row r="17" spans="2:10" ht="60" x14ac:dyDescent="0.25">
      <c r="B17" s="116" t="s">
        <v>2</v>
      </c>
      <c r="C17" s="116"/>
      <c r="D17" s="6" t="s">
        <v>3</v>
      </c>
      <c r="E17" s="4" t="s">
        <v>45</v>
      </c>
      <c r="F17" s="4" t="s">
        <v>46</v>
      </c>
      <c r="G17" s="4" t="s">
        <v>52</v>
      </c>
      <c r="H17" s="4" t="s">
        <v>51</v>
      </c>
      <c r="I17" s="4" t="s">
        <v>4</v>
      </c>
      <c r="J17" s="4" t="s">
        <v>53</v>
      </c>
    </row>
    <row r="18" spans="2:10" x14ac:dyDescent="0.25">
      <c r="B18" s="117" t="s">
        <v>37</v>
      </c>
      <c r="C18" s="117"/>
      <c r="D18" s="96">
        <f>E18+F18+G18+H18+I18+J18</f>
        <v>280</v>
      </c>
      <c r="E18" s="68">
        <v>96</v>
      </c>
      <c r="F18" s="68">
        <v>20</v>
      </c>
      <c r="G18" s="68">
        <v>12</v>
      </c>
      <c r="H18" s="68">
        <v>20</v>
      </c>
      <c r="I18" s="68">
        <v>120</v>
      </c>
      <c r="J18" s="68">
        <v>12</v>
      </c>
    </row>
    <row r="19" spans="2:10" ht="14.1" customHeight="1" x14ac:dyDescent="0.25">
      <c r="B19" s="118" t="s">
        <v>38</v>
      </c>
      <c r="C19" s="119"/>
      <c r="D19" s="96">
        <f>E19+F19+G19+H19+I19+J19</f>
        <v>551</v>
      </c>
      <c r="E19" s="68">
        <v>200</v>
      </c>
      <c r="F19" s="68">
        <v>32</v>
      </c>
      <c r="G19" s="68">
        <v>21</v>
      </c>
      <c r="H19" s="68">
        <v>79</v>
      </c>
      <c r="I19" s="68">
        <v>200</v>
      </c>
      <c r="J19" s="68">
        <v>19</v>
      </c>
    </row>
    <row r="20" spans="2:10" x14ac:dyDescent="0.25">
      <c r="B20" s="110" t="s">
        <v>60</v>
      </c>
      <c r="C20" s="110"/>
      <c r="D20" s="97">
        <f>E20+F20+G20+H20+I20+J20</f>
        <v>7932</v>
      </c>
      <c r="E20" s="68">
        <v>1420</v>
      </c>
      <c r="F20" s="68">
        <v>200</v>
      </c>
      <c r="G20" s="68">
        <v>1120</v>
      </c>
      <c r="H20" s="68">
        <v>1872</v>
      </c>
      <c r="I20" s="68">
        <v>3120</v>
      </c>
      <c r="J20" s="94">
        <v>200</v>
      </c>
    </row>
    <row r="21" spans="2:10" x14ac:dyDescent="0.25">
      <c r="B21" s="110" t="s">
        <v>58</v>
      </c>
      <c r="C21" s="110"/>
      <c r="D21" s="97">
        <f>E21+F21+G21+H21+I21+J21</f>
        <v>16000</v>
      </c>
      <c r="E21" s="68">
        <v>2800</v>
      </c>
      <c r="F21" s="68">
        <v>400</v>
      </c>
      <c r="G21" s="68">
        <v>2000</v>
      </c>
      <c r="H21" s="68">
        <v>4200</v>
      </c>
      <c r="I21" s="68">
        <v>6000</v>
      </c>
      <c r="J21" s="100">
        <v>600</v>
      </c>
    </row>
    <row r="22" spans="2:10" x14ac:dyDescent="0.25">
      <c r="B22" s="123" t="s">
        <v>5</v>
      </c>
      <c r="C22" s="124"/>
      <c r="D22" s="125" t="s">
        <v>62</v>
      </c>
      <c r="E22" s="126"/>
      <c r="F22" s="126"/>
      <c r="G22" s="126"/>
      <c r="H22" s="126"/>
      <c r="I22" s="126"/>
      <c r="J22" s="127"/>
    </row>
    <row r="23" spans="2:10" ht="14.1" customHeight="1" x14ac:dyDescent="0.25">
      <c r="B23" s="117" t="s">
        <v>37</v>
      </c>
      <c r="C23" s="117"/>
      <c r="D23" s="98">
        <f>E23+F23+G23+H23+I23+J23</f>
        <v>0.99999999999999989</v>
      </c>
      <c r="E23" s="101">
        <f>E18/D18</f>
        <v>0.34285714285714286</v>
      </c>
      <c r="F23" s="101">
        <f>F18/D18</f>
        <v>7.1428571428571425E-2</v>
      </c>
      <c r="G23" s="101">
        <f>G18/D18</f>
        <v>4.2857142857142858E-2</v>
      </c>
      <c r="H23" s="101">
        <f>H18/D18</f>
        <v>7.1428571428571425E-2</v>
      </c>
      <c r="I23" s="101">
        <f>I18/D18</f>
        <v>0.42857142857142855</v>
      </c>
      <c r="J23" s="102">
        <f>J18/D18</f>
        <v>4.2857142857142858E-2</v>
      </c>
    </row>
    <row r="24" spans="2:10" ht="14.1" customHeight="1" x14ac:dyDescent="0.25">
      <c r="B24" s="118" t="s">
        <v>38</v>
      </c>
      <c r="C24" s="119"/>
      <c r="D24" s="98">
        <f>E24+F24+G24+H24+I24+J24</f>
        <v>0.99999999999999989</v>
      </c>
      <c r="E24" s="101">
        <f>E19/D19</f>
        <v>0.36297640653357532</v>
      </c>
      <c r="F24" s="101">
        <f>F19/D19</f>
        <v>5.8076225045372049E-2</v>
      </c>
      <c r="G24" s="101">
        <f>G19/D19</f>
        <v>3.8112522686025406E-2</v>
      </c>
      <c r="H24" s="101">
        <f>H19/D19</f>
        <v>0.14337568058076225</v>
      </c>
      <c r="I24" s="101">
        <f>I19/D19</f>
        <v>0.36297640653357532</v>
      </c>
      <c r="J24" s="102">
        <f>J19/D19</f>
        <v>3.4482758620689655E-2</v>
      </c>
    </row>
    <row r="25" spans="2:10" x14ac:dyDescent="0.25">
      <c r="B25" s="110" t="s">
        <v>34</v>
      </c>
      <c r="C25" s="110"/>
      <c r="D25" s="98">
        <f>E25+F25+G25+H25+I25+J25</f>
        <v>1</v>
      </c>
      <c r="E25" s="99">
        <f>E20/D20</f>
        <v>0.17902168431669188</v>
      </c>
      <c r="F25" s="99">
        <f>F20/D20</f>
        <v>2.5214321734745335E-2</v>
      </c>
      <c r="G25" s="99">
        <f>G20/D20</f>
        <v>0.14120020171457387</v>
      </c>
      <c r="H25" s="99">
        <f>H20/D20</f>
        <v>0.23600605143721634</v>
      </c>
      <c r="I25" s="99">
        <f>I20/D20</f>
        <v>0.39334341906202724</v>
      </c>
      <c r="J25" s="99">
        <f>J20/D20</f>
        <v>2.5214321734745335E-2</v>
      </c>
    </row>
    <row r="26" spans="2:10" x14ac:dyDescent="0.25">
      <c r="B26" s="110" t="s">
        <v>35</v>
      </c>
      <c r="C26" s="110"/>
      <c r="D26" s="98">
        <f>E26+F26+G26+H26+I26+J26</f>
        <v>0.99999999999999989</v>
      </c>
      <c r="E26" s="99">
        <f>E21/D21</f>
        <v>0.17499999999999999</v>
      </c>
      <c r="F26" s="99">
        <f>F21/D21</f>
        <v>2.5000000000000001E-2</v>
      </c>
      <c r="G26" s="99">
        <f>G21/D21</f>
        <v>0.125</v>
      </c>
      <c r="H26" s="99">
        <f>H21/D21</f>
        <v>0.26250000000000001</v>
      </c>
      <c r="I26" s="99">
        <f>I21/D21</f>
        <v>0.375</v>
      </c>
      <c r="J26" s="99">
        <f>J21/D21</f>
        <v>3.7499999999999999E-2</v>
      </c>
    </row>
    <row r="27" spans="2:10" x14ac:dyDescent="0.25">
      <c r="B27" s="7"/>
      <c r="C27" s="7"/>
    </row>
    <row r="28" spans="2:10" x14ac:dyDescent="0.25">
      <c r="C28" s="3"/>
    </row>
    <row r="29" spans="2:10" ht="15" customHeight="1" x14ac:dyDescent="0.35">
      <c r="B29" s="121"/>
      <c r="C29" s="121"/>
    </row>
    <row r="30" spans="2:10" ht="15" customHeight="1" x14ac:dyDescent="0.25">
      <c r="B30" s="122"/>
      <c r="C30" s="122"/>
    </row>
    <row r="31" spans="2:10" ht="15" customHeight="1" x14ac:dyDescent="0.25">
      <c r="B31" s="122"/>
      <c r="C31" s="122"/>
    </row>
    <row r="32" spans="2:10" ht="15" customHeight="1" x14ac:dyDescent="0.25">
      <c r="B32" s="122"/>
      <c r="C32" s="122"/>
    </row>
    <row r="33" spans="2:3" ht="15" customHeight="1" x14ac:dyDescent="0.25">
      <c r="B33" s="122"/>
      <c r="C33" s="122"/>
    </row>
    <row r="34" spans="2:3" ht="15" customHeight="1" x14ac:dyDescent="0.25">
      <c r="B34" s="122"/>
      <c r="C34" s="122"/>
    </row>
    <row r="35" spans="2:3" ht="15" customHeight="1" x14ac:dyDescent="0.25">
      <c r="B35" s="122"/>
      <c r="C35" s="122"/>
    </row>
    <row r="36" spans="2:3" ht="15" customHeight="1" x14ac:dyDescent="0.25">
      <c r="B36" s="122"/>
      <c r="C36" s="122"/>
    </row>
    <row r="37" spans="2:3" ht="15" customHeight="1" x14ac:dyDescent="0.25">
      <c r="B37" s="122"/>
      <c r="C37" s="122"/>
    </row>
    <row r="38" spans="2:3" ht="15" customHeight="1" x14ac:dyDescent="0.25">
      <c r="B38" s="122"/>
      <c r="C38" s="122"/>
    </row>
    <row r="39" spans="2:3" ht="15" customHeight="1" x14ac:dyDescent="0.25">
      <c r="B39" s="122"/>
      <c r="C39" s="122"/>
    </row>
    <row r="40" spans="2:3" ht="15" customHeight="1" x14ac:dyDescent="0.25">
      <c r="B40" s="122"/>
      <c r="C40" s="122"/>
    </row>
    <row r="41" spans="2:3" ht="15" customHeight="1" x14ac:dyDescent="0.25">
      <c r="B41" s="122"/>
      <c r="C41" s="122"/>
    </row>
    <row r="42" spans="2:3" ht="15" customHeight="1" x14ac:dyDescent="0.25">
      <c r="B42" s="122"/>
      <c r="C42" s="122"/>
    </row>
    <row r="43" spans="2:3" ht="15" customHeight="1" x14ac:dyDescent="0.25">
      <c r="B43" s="122"/>
      <c r="C43" s="122"/>
    </row>
    <row r="44" spans="2:3" ht="15" customHeight="1" x14ac:dyDescent="0.25">
      <c r="B44" s="122"/>
      <c r="C44" s="122"/>
    </row>
    <row r="45" spans="2:3" ht="15" customHeight="1" x14ac:dyDescent="0.25">
      <c r="B45" s="122"/>
      <c r="C45" s="122"/>
    </row>
    <row r="46" spans="2:3" ht="15" customHeight="1" x14ac:dyDescent="0.25">
      <c r="B46" s="122"/>
      <c r="C46" s="122"/>
    </row>
    <row r="47" spans="2:3" ht="15" customHeight="1" x14ac:dyDescent="0.25">
      <c r="B47" s="122"/>
      <c r="C47" s="122"/>
    </row>
    <row r="48" spans="2:3" ht="15" customHeight="1" x14ac:dyDescent="0.25">
      <c r="B48" s="122"/>
      <c r="C48" s="122"/>
    </row>
  </sheetData>
  <mergeCells count="27">
    <mergeCell ref="B29:C29"/>
    <mergeCell ref="B30:C48"/>
    <mergeCell ref="B22:C22"/>
    <mergeCell ref="D22:J22"/>
    <mergeCell ref="B23:C23"/>
    <mergeCell ref="B24:C24"/>
    <mergeCell ref="B25:C25"/>
    <mergeCell ref="B26:C26"/>
    <mergeCell ref="B21:C21"/>
    <mergeCell ref="B11:C11"/>
    <mergeCell ref="D11:J11"/>
    <mergeCell ref="B12:C12"/>
    <mergeCell ref="D12:J12"/>
    <mergeCell ref="B13:C13"/>
    <mergeCell ref="D13:J13"/>
    <mergeCell ref="D16:J16"/>
    <mergeCell ref="B17:C17"/>
    <mergeCell ref="B18:C18"/>
    <mergeCell ref="B19:C19"/>
    <mergeCell ref="B20:C20"/>
    <mergeCell ref="B14:D14"/>
    <mergeCell ref="B8:C8"/>
    <mergeCell ref="D8:J8"/>
    <mergeCell ref="B9:C9"/>
    <mergeCell ref="D9:J9"/>
    <mergeCell ref="B10:C10"/>
    <mergeCell ref="D10:J10"/>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election activeCell="B13" sqref="B13:F13"/>
    </sheetView>
  </sheetViews>
  <sheetFormatPr defaultColWidth="8.85546875" defaultRowHeight="15" x14ac:dyDescent="0.25"/>
  <cols>
    <col min="1" max="1" width="2.85546875" style="24" customWidth="1"/>
    <col min="2" max="2" width="19.140625" customWidth="1"/>
    <col min="3" max="3" width="9.42578125" customWidth="1"/>
    <col min="4" max="4" width="8.5703125" customWidth="1"/>
    <col min="5" max="5" width="10" customWidth="1"/>
    <col min="6" max="6" width="14" customWidth="1"/>
    <col min="7" max="7" width="5.85546875" customWidth="1"/>
    <col min="8" max="8" width="8.85546875" customWidth="1"/>
    <col min="9" max="9" width="6.85546875" customWidth="1"/>
    <col min="10" max="10" width="11.7109375" customWidth="1"/>
    <col min="11" max="11" width="8.5703125" customWidth="1"/>
    <col min="12" max="12" width="10.28515625" customWidth="1"/>
  </cols>
  <sheetData>
    <row r="1" spans="1:14" s="22" customFormat="1" ht="15" customHeight="1" x14ac:dyDescent="0.25">
      <c r="A1" s="24"/>
      <c r="C1" s="23"/>
      <c r="D1" s="23"/>
      <c r="E1" s="23"/>
      <c r="F1" s="23"/>
      <c r="G1" s="23"/>
      <c r="H1" s="23"/>
      <c r="I1" s="23"/>
      <c r="J1" s="23"/>
      <c r="K1" s="23"/>
      <c r="L1" s="23"/>
    </row>
    <row r="2" spans="1:14" s="22" customFormat="1" x14ac:dyDescent="0.25">
      <c r="A2" s="24"/>
      <c r="C2" s="23"/>
      <c r="D2" s="23"/>
      <c r="E2" s="23"/>
      <c r="F2" s="23"/>
      <c r="G2" s="23"/>
      <c r="H2" s="23"/>
      <c r="I2" s="23"/>
      <c r="J2" s="23"/>
      <c r="K2" s="23"/>
      <c r="L2" s="23"/>
    </row>
    <row r="3" spans="1:14" s="22" customFormat="1" x14ac:dyDescent="0.25">
      <c r="A3" s="24"/>
      <c r="C3" s="23"/>
      <c r="D3" s="23"/>
      <c r="E3" s="23"/>
      <c r="F3" s="23"/>
      <c r="G3" s="23"/>
      <c r="H3" s="23"/>
      <c r="I3" s="23"/>
      <c r="J3" s="23"/>
      <c r="K3" s="23"/>
      <c r="L3" s="23"/>
    </row>
    <row r="4" spans="1:14" s="22" customFormat="1" x14ac:dyDescent="0.25">
      <c r="A4" s="24"/>
      <c r="C4" s="23"/>
      <c r="D4" s="23"/>
      <c r="E4" s="23"/>
      <c r="F4" s="23"/>
      <c r="G4" s="23"/>
      <c r="H4" s="23"/>
      <c r="I4" s="23"/>
      <c r="J4" s="23"/>
      <c r="K4" s="23"/>
      <c r="L4" s="23"/>
    </row>
    <row r="5" spans="1:14" s="22" customFormat="1" x14ac:dyDescent="0.25">
      <c r="A5" s="24"/>
    </row>
    <row r="6" spans="1:14" s="22" customFormat="1" ht="30.75" customHeight="1" x14ac:dyDescent="0.25">
      <c r="A6" s="24"/>
      <c r="B6" s="128" t="s">
        <v>49</v>
      </c>
      <c r="C6" s="128"/>
      <c r="D6" s="128"/>
      <c r="E6" s="128"/>
      <c r="F6" s="128"/>
      <c r="G6" s="128"/>
      <c r="H6" s="128"/>
      <c r="I6" s="128"/>
      <c r="J6" s="128"/>
      <c r="K6" s="128"/>
      <c r="L6" s="128"/>
    </row>
    <row r="7" spans="1:14" ht="18" customHeight="1" x14ac:dyDescent="0.25">
      <c r="B7" s="103" t="s">
        <v>0</v>
      </c>
      <c r="C7" s="103"/>
      <c r="D7" s="107" t="s">
        <v>30</v>
      </c>
      <c r="E7" s="108"/>
      <c r="F7" s="108"/>
      <c r="G7" s="108"/>
      <c r="H7" s="108"/>
      <c r="I7" s="108"/>
      <c r="J7" s="109"/>
      <c r="K7" s="74"/>
      <c r="L7" s="74"/>
    </row>
    <row r="8" spans="1:14" ht="21.75" customHeight="1" x14ac:dyDescent="0.25">
      <c r="B8" s="103" t="s">
        <v>28</v>
      </c>
      <c r="C8" s="103"/>
      <c r="D8" s="107" t="s">
        <v>29</v>
      </c>
      <c r="E8" s="108"/>
      <c r="F8" s="108"/>
      <c r="G8" s="108"/>
      <c r="H8" s="108"/>
      <c r="I8" s="108"/>
      <c r="J8" s="109"/>
      <c r="K8" s="74"/>
      <c r="L8" s="74"/>
    </row>
    <row r="9" spans="1:14" ht="20.25" customHeight="1" x14ac:dyDescent="0.45">
      <c r="B9" s="103" t="s">
        <v>32</v>
      </c>
      <c r="C9" s="103"/>
      <c r="D9" s="107" t="s">
        <v>64</v>
      </c>
      <c r="E9" s="108"/>
      <c r="F9" s="108"/>
      <c r="G9" s="108"/>
      <c r="H9" s="108"/>
      <c r="I9" s="108"/>
      <c r="J9" s="109"/>
      <c r="K9" s="78"/>
      <c r="L9" s="74"/>
      <c r="M9" s="2"/>
      <c r="N9" s="2"/>
    </row>
    <row r="10" spans="1:14" s="24" customFormat="1" ht="20.25" customHeight="1" x14ac:dyDescent="0.45">
      <c r="B10" s="111" t="s">
        <v>33</v>
      </c>
      <c r="C10" s="112"/>
      <c r="D10" s="107" t="s">
        <v>65</v>
      </c>
      <c r="E10" s="108"/>
      <c r="F10" s="108"/>
      <c r="G10" s="108"/>
      <c r="H10" s="108"/>
      <c r="I10" s="108"/>
      <c r="J10" s="109"/>
      <c r="K10" s="78"/>
      <c r="L10" s="74"/>
    </row>
    <row r="11" spans="1:14" ht="15.75" customHeight="1" x14ac:dyDescent="0.35">
      <c r="B11" s="103" t="s">
        <v>26</v>
      </c>
      <c r="C11" s="103"/>
      <c r="D11" s="107" t="s">
        <v>55</v>
      </c>
      <c r="E11" s="108"/>
      <c r="F11" s="108"/>
      <c r="G11" s="108"/>
      <c r="H11" s="108"/>
      <c r="I11" s="108"/>
      <c r="J11" s="109"/>
      <c r="K11" s="79"/>
      <c r="L11" s="80"/>
      <c r="M11" s="5"/>
      <c r="N11" s="5"/>
    </row>
    <row r="12" spans="1:14" ht="16.5" x14ac:dyDescent="0.35">
      <c r="B12" s="103" t="s">
        <v>25</v>
      </c>
      <c r="C12" s="103"/>
      <c r="D12" s="107" t="s">
        <v>56</v>
      </c>
      <c r="E12" s="108"/>
      <c r="F12" s="108"/>
      <c r="G12" s="108"/>
      <c r="H12" s="108"/>
      <c r="I12" s="108"/>
      <c r="J12" s="109"/>
      <c r="K12" s="81"/>
      <c r="L12" s="80"/>
      <c r="M12" s="5"/>
      <c r="N12" s="5"/>
    </row>
    <row r="13" spans="1:14" ht="34.5" customHeight="1" x14ac:dyDescent="0.25">
      <c r="B13" s="129" t="s">
        <v>43</v>
      </c>
      <c r="C13" s="129"/>
      <c r="D13" s="129"/>
      <c r="E13" s="129"/>
      <c r="F13" s="129"/>
      <c r="G13" s="74"/>
      <c r="H13" s="74"/>
      <c r="I13" s="74"/>
      <c r="J13" s="74"/>
      <c r="K13" s="74"/>
      <c r="L13" s="74"/>
    </row>
    <row r="14" spans="1:14" s="24" customFormat="1" ht="34.5" customHeight="1" x14ac:dyDescent="0.25">
      <c r="B14" s="76"/>
      <c r="C14" s="76"/>
      <c r="D14" s="76"/>
      <c r="E14" s="77"/>
      <c r="F14" s="76"/>
      <c r="G14" s="74"/>
      <c r="H14" s="74"/>
      <c r="I14" s="74"/>
      <c r="J14" s="74"/>
      <c r="K14" s="74"/>
      <c r="L14" s="74"/>
    </row>
    <row r="15" spans="1:14" x14ac:dyDescent="0.25">
      <c r="B15" s="74"/>
      <c r="C15" s="75"/>
      <c r="D15" s="132" t="s">
        <v>54</v>
      </c>
      <c r="E15" s="132"/>
      <c r="F15" s="132"/>
      <c r="G15" s="132"/>
      <c r="H15" s="132"/>
      <c r="I15" s="132"/>
      <c r="J15" s="132"/>
      <c r="K15" s="132"/>
      <c r="L15" s="132"/>
    </row>
    <row r="16" spans="1:14" ht="60" x14ac:dyDescent="0.25">
      <c r="B16" s="116" t="s">
        <v>2</v>
      </c>
      <c r="C16" s="116"/>
      <c r="D16" s="6" t="s">
        <v>3</v>
      </c>
      <c r="E16" s="4" t="s">
        <v>45</v>
      </c>
      <c r="F16" s="4" t="s">
        <v>46</v>
      </c>
      <c r="G16" s="4" t="s">
        <v>47</v>
      </c>
      <c r="H16" s="4" t="s">
        <v>51</v>
      </c>
      <c r="I16" s="4" t="s">
        <v>4</v>
      </c>
      <c r="J16" s="4" t="s">
        <v>48</v>
      </c>
      <c r="K16" s="4" t="s">
        <v>50</v>
      </c>
      <c r="L16" s="4" t="s">
        <v>53</v>
      </c>
    </row>
    <row r="17" spans="2:12" x14ac:dyDescent="0.25">
      <c r="B17" s="117" t="s">
        <v>37</v>
      </c>
      <c r="C17" s="117"/>
      <c r="D17" s="96">
        <f>E17+F17+G17+H17+I17+J17+K17+L17</f>
        <v>319</v>
      </c>
      <c r="E17" s="68">
        <v>96</v>
      </c>
      <c r="F17" s="68">
        <v>20</v>
      </c>
      <c r="G17" s="68">
        <v>12</v>
      </c>
      <c r="H17" s="68">
        <v>20</v>
      </c>
      <c r="I17" s="68">
        <v>120</v>
      </c>
      <c r="J17" s="68">
        <v>3</v>
      </c>
      <c r="K17" s="68">
        <v>36</v>
      </c>
      <c r="L17" s="68">
        <v>12</v>
      </c>
    </row>
    <row r="18" spans="2:12" s="24" customFormat="1" ht="14.1" customHeight="1" x14ac:dyDescent="0.25">
      <c r="B18" s="118" t="s">
        <v>38</v>
      </c>
      <c r="C18" s="119"/>
      <c r="D18" s="96">
        <f>E18+F18+G18+H18+I18+J18+K18+L18</f>
        <v>668</v>
      </c>
      <c r="E18" s="68">
        <v>200</v>
      </c>
      <c r="F18" s="68">
        <v>32</v>
      </c>
      <c r="G18" s="68">
        <v>21</v>
      </c>
      <c r="H18" s="68">
        <v>79</v>
      </c>
      <c r="I18" s="68">
        <v>200</v>
      </c>
      <c r="J18" s="68">
        <v>6</v>
      </c>
      <c r="K18" s="68">
        <v>111</v>
      </c>
      <c r="L18" s="68">
        <v>19</v>
      </c>
    </row>
    <row r="19" spans="2:12" x14ac:dyDescent="0.25">
      <c r="B19" s="110" t="s">
        <v>60</v>
      </c>
      <c r="C19" s="110"/>
      <c r="D19" s="97">
        <f>E19+F19+G19+H19+I19+J19+K19+L19</f>
        <v>8945</v>
      </c>
      <c r="E19" s="68">
        <v>1420</v>
      </c>
      <c r="F19" s="68">
        <v>200</v>
      </c>
      <c r="G19" s="68">
        <v>1120</v>
      </c>
      <c r="H19" s="68">
        <v>1872</v>
      </c>
      <c r="I19" s="68">
        <v>3120</v>
      </c>
      <c r="J19" s="94">
        <v>27</v>
      </c>
      <c r="K19" s="68">
        <v>986</v>
      </c>
      <c r="L19" s="94">
        <v>200</v>
      </c>
    </row>
    <row r="20" spans="2:12" x14ac:dyDescent="0.25">
      <c r="B20" s="110" t="s">
        <v>58</v>
      </c>
      <c r="C20" s="110"/>
      <c r="D20" s="97">
        <f>E20+F20+G20+H20+I20+J20+K20+L20</f>
        <v>17515</v>
      </c>
      <c r="E20" s="68">
        <v>2800</v>
      </c>
      <c r="F20" s="68">
        <v>400</v>
      </c>
      <c r="G20" s="68">
        <v>2000</v>
      </c>
      <c r="H20" s="68">
        <v>4200</v>
      </c>
      <c r="I20" s="68">
        <v>6000</v>
      </c>
      <c r="J20" s="94">
        <v>63</v>
      </c>
      <c r="K20" s="68">
        <v>1452</v>
      </c>
      <c r="L20" s="94">
        <v>600</v>
      </c>
    </row>
    <row r="21" spans="2:12" ht="15" customHeight="1" x14ac:dyDescent="0.25">
      <c r="B21" s="123" t="s">
        <v>5</v>
      </c>
      <c r="C21" s="124"/>
      <c r="D21" s="130" t="s">
        <v>62</v>
      </c>
      <c r="E21" s="131"/>
      <c r="F21" s="131"/>
      <c r="G21" s="131"/>
      <c r="H21" s="131"/>
      <c r="I21" s="131"/>
      <c r="J21" s="131"/>
      <c r="K21" s="131"/>
      <c r="L21" s="131"/>
    </row>
    <row r="22" spans="2:12" ht="14.1" customHeight="1" x14ac:dyDescent="0.25">
      <c r="B22" s="117" t="s">
        <v>37</v>
      </c>
      <c r="C22" s="117"/>
      <c r="D22" s="98">
        <f>E22+F22+G22+H22+I22+J22+K22+L22</f>
        <v>1</v>
      </c>
      <c r="E22" s="99">
        <f>E17/D17</f>
        <v>0.30094043887147337</v>
      </c>
      <c r="F22" s="99">
        <f>F17/D17</f>
        <v>6.2695924764890276E-2</v>
      </c>
      <c r="G22" s="99">
        <f>G17/D17</f>
        <v>3.7617554858934171E-2</v>
      </c>
      <c r="H22" s="99">
        <f>H17/D17</f>
        <v>6.2695924764890276E-2</v>
      </c>
      <c r="I22" s="99">
        <f>I17/D17</f>
        <v>0.37617554858934171</v>
      </c>
      <c r="J22" s="99">
        <f>J17/D17</f>
        <v>9.4043887147335428E-3</v>
      </c>
      <c r="K22" s="99">
        <f>K17/D17</f>
        <v>0.11285266457680251</v>
      </c>
      <c r="L22" s="99">
        <f>L17/D17</f>
        <v>3.7617554858934171E-2</v>
      </c>
    </row>
    <row r="23" spans="2:12" s="24" customFormat="1" ht="14.1" customHeight="1" x14ac:dyDescent="0.25">
      <c r="B23" s="118" t="s">
        <v>38</v>
      </c>
      <c r="C23" s="119"/>
      <c r="D23" s="98">
        <f>E23+F23+G23+H23+I23+J23+K23+L23</f>
        <v>1</v>
      </c>
      <c r="E23" s="99">
        <f>E18/D18</f>
        <v>0.29940119760479039</v>
      </c>
      <c r="F23" s="99">
        <f>F18/D18</f>
        <v>4.790419161676647E-2</v>
      </c>
      <c r="G23" s="99">
        <f>G18/D18</f>
        <v>3.1437125748502992E-2</v>
      </c>
      <c r="H23" s="99">
        <f>H18/D18</f>
        <v>0.11826347305389222</v>
      </c>
      <c r="I23" s="99">
        <f>I18/D18</f>
        <v>0.29940119760479039</v>
      </c>
      <c r="J23" s="99">
        <f>J18/D18</f>
        <v>8.9820359281437123E-3</v>
      </c>
      <c r="K23" s="99">
        <f>K18/D18</f>
        <v>0.16616766467065869</v>
      </c>
      <c r="L23" s="99">
        <f>L18/D18</f>
        <v>2.8443113772455089E-2</v>
      </c>
    </row>
    <row r="24" spans="2:12" x14ac:dyDescent="0.25">
      <c r="B24" s="110" t="s">
        <v>34</v>
      </c>
      <c r="C24" s="110"/>
      <c r="D24" s="98">
        <f>E24+F24+G24+H24+I24+J24+K24+L24</f>
        <v>1</v>
      </c>
      <c r="E24" s="99">
        <f>E19/D19</f>
        <v>0.15874790385690329</v>
      </c>
      <c r="F24" s="99">
        <f>F19/D19</f>
        <v>2.2358859698155393E-2</v>
      </c>
      <c r="G24" s="99">
        <f>G19/D19</f>
        <v>0.1252096143096702</v>
      </c>
      <c r="H24" s="99">
        <f>H19/D19</f>
        <v>0.20927892677473448</v>
      </c>
      <c r="I24" s="99">
        <f>I19/D19</f>
        <v>0.34879821129122413</v>
      </c>
      <c r="J24" s="99">
        <f>J19/D19</f>
        <v>3.0184460592509784E-3</v>
      </c>
      <c r="K24" s="99">
        <f>K19/D19</f>
        <v>0.1102291783119061</v>
      </c>
      <c r="L24" s="99">
        <f>L19/D19</f>
        <v>2.2358859698155393E-2</v>
      </c>
    </row>
    <row r="25" spans="2:12" x14ac:dyDescent="0.25">
      <c r="B25" s="110" t="s">
        <v>35</v>
      </c>
      <c r="C25" s="110"/>
      <c r="D25" s="98">
        <f>E25+F25+G25+H25+I25+J25+K25+L25</f>
        <v>1.0000000000000002</v>
      </c>
      <c r="E25" s="99">
        <f>E20/D20</f>
        <v>0.15986297459320584</v>
      </c>
      <c r="F25" s="99">
        <f>F20/D20</f>
        <v>2.2837567799029405E-2</v>
      </c>
      <c r="G25" s="99">
        <f>G20/D20</f>
        <v>0.11418783899514702</v>
      </c>
      <c r="H25" s="99">
        <f>H20/D20</f>
        <v>0.23979446188980874</v>
      </c>
      <c r="I25" s="99">
        <f>I20/D20</f>
        <v>0.34256351698544107</v>
      </c>
      <c r="J25" s="99">
        <f>J20/D20</f>
        <v>3.5969169283471309E-3</v>
      </c>
      <c r="K25" s="99">
        <f>K20/D20</f>
        <v>8.2900371110476739E-2</v>
      </c>
      <c r="L25" s="99">
        <f>L20/D20</f>
        <v>3.4256351698544102E-2</v>
      </c>
    </row>
    <row r="26" spans="2:12" x14ac:dyDescent="0.25">
      <c r="B26" s="7"/>
      <c r="C26" s="7"/>
      <c r="D26" s="1"/>
      <c r="E26" s="1"/>
      <c r="F26" s="1"/>
      <c r="G26" s="1"/>
      <c r="H26" s="1"/>
      <c r="I26" s="1"/>
      <c r="J26" s="1"/>
      <c r="K26" s="1"/>
    </row>
    <row r="27" spans="2:12" x14ac:dyDescent="0.25">
      <c r="B27" s="1"/>
      <c r="C27" s="3"/>
      <c r="D27" s="2"/>
      <c r="E27" s="2"/>
      <c r="F27" s="2"/>
      <c r="G27" s="2"/>
      <c r="H27" s="2"/>
      <c r="I27" s="2"/>
      <c r="J27" s="2"/>
      <c r="K27" s="2"/>
    </row>
    <row r="28" spans="2:12" ht="15" customHeight="1" x14ac:dyDescent="0.35">
      <c r="B28" s="121"/>
      <c r="C28" s="121"/>
      <c r="D28" s="2"/>
      <c r="E28" s="2"/>
      <c r="F28" s="2"/>
      <c r="G28" s="2"/>
      <c r="H28" s="2"/>
      <c r="I28" s="2"/>
      <c r="J28" s="2"/>
      <c r="K28" s="2"/>
    </row>
    <row r="29" spans="2:12" ht="15" customHeight="1" x14ac:dyDescent="0.25">
      <c r="B29" s="122"/>
      <c r="C29" s="122"/>
      <c r="D29" s="2"/>
      <c r="E29" s="2"/>
      <c r="F29" s="2"/>
      <c r="G29" s="2"/>
      <c r="H29" s="2"/>
      <c r="I29" s="2"/>
      <c r="J29" s="2"/>
      <c r="K29" s="2"/>
    </row>
    <row r="30" spans="2:12" ht="15" customHeight="1" x14ac:dyDescent="0.25">
      <c r="B30" s="122"/>
      <c r="C30" s="122"/>
      <c r="D30" s="2"/>
      <c r="E30" s="2"/>
      <c r="F30" s="2"/>
      <c r="G30" s="2"/>
      <c r="H30" s="2"/>
      <c r="I30" s="2"/>
      <c r="J30" s="2"/>
      <c r="K30" s="2"/>
    </row>
    <row r="31" spans="2:12" ht="15" customHeight="1" x14ac:dyDescent="0.25">
      <c r="B31" s="122"/>
      <c r="C31" s="122"/>
      <c r="D31" s="2"/>
      <c r="E31" s="2"/>
      <c r="F31" s="2"/>
      <c r="G31" s="2"/>
      <c r="H31" s="2"/>
      <c r="I31" s="2"/>
      <c r="J31" s="2"/>
      <c r="K31" s="2"/>
    </row>
    <row r="32" spans="2:12" ht="15" customHeight="1" x14ac:dyDescent="0.25">
      <c r="B32" s="122"/>
      <c r="C32" s="122"/>
      <c r="D32" s="2"/>
      <c r="E32" s="2"/>
      <c r="F32" s="2"/>
      <c r="G32" s="2"/>
      <c r="H32" s="2"/>
      <c r="I32" s="2"/>
      <c r="J32" s="2"/>
      <c r="K32" s="2"/>
    </row>
    <row r="33" spans="2:11" ht="15" customHeight="1" x14ac:dyDescent="0.25">
      <c r="B33" s="122"/>
      <c r="C33" s="122"/>
      <c r="D33" s="2"/>
      <c r="E33" s="2"/>
      <c r="F33" s="2"/>
      <c r="G33" s="2"/>
      <c r="H33" s="2"/>
      <c r="I33" s="2"/>
      <c r="J33" s="2"/>
      <c r="K33" s="2"/>
    </row>
    <row r="34" spans="2:11" ht="15" customHeight="1" x14ac:dyDescent="0.25">
      <c r="B34" s="122"/>
      <c r="C34" s="122"/>
      <c r="D34" s="2"/>
      <c r="E34" s="2"/>
      <c r="F34" s="2"/>
      <c r="G34" s="2"/>
      <c r="H34" s="2"/>
      <c r="I34" s="2"/>
      <c r="J34" s="2"/>
      <c r="K34" s="2"/>
    </row>
    <row r="35" spans="2:11" ht="15" customHeight="1" x14ac:dyDescent="0.25">
      <c r="B35" s="122"/>
      <c r="C35" s="122"/>
      <c r="D35" s="2"/>
      <c r="E35" s="2"/>
      <c r="F35" s="2"/>
      <c r="G35" s="2"/>
      <c r="H35" s="2"/>
      <c r="I35" s="2"/>
      <c r="J35" s="2"/>
      <c r="K35" s="2"/>
    </row>
    <row r="36" spans="2:11" ht="15" customHeight="1" x14ac:dyDescent="0.25">
      <c r="B36" s="122"/>
      <c r="C36" s="122"/>
      <c r="D36" s="2"/>
      <c r="E36" s="2"/>
      <c r="F36" s="2"/>
      <c r="G36" s="2"/>
      <c r="H36" s="2"/>
      <c r="I36" s="2"/>
      <c r="J36" s="2"/>
      <c r="K36" s="2"/>
    </row>
    <row r="37" spans="2:11" ht="15" customHeight="1" x14ac:dyDescent="0.25">
      <c r="B37" s="122"/>
      <c r="C37" s="122"/>
      <c r="D37" s="2"/>
      <c r="E37" s="2"/>
      <c r="F37" s="2"/>
      <c r="G37" s="2"/>
      <c r="H37" s="2"/>
      <c r="I37" s="2"/>
      <c r="J37" s="2"/>
      <c r="K37" s="2"/>
    </row>
    <row r="38" spans="2:11" ht="15" customHeight="1" x14ac:dyDescent="0.25">
      <c r="B38" s="122"/>
      <c r="C38" s="122"/>
      <c r="D38" s="2"/>
      <c r="E38" s="2"/>
      <c r="F38" s="2"/>
      <c r="G38" s="2"/>
      <c r="H38" s="2"/>
      <c r="I38" s="2"/>
      <c r="J38" s="2"/>
      <c r="K38" s="2"/>
    </row>
    <row r="39" spans="2:11" ht="15" customHeight="1" x14ac:dyDescent="0.25">
      <c r="B39" s="122"/>
      <c r="C39" s="122"/>
      <c r="D39" s="2"/>
      <c r="E39" s="2"/>
      <c r="F39" s="2"/>
      <c r="G39" s="2"/>
      <c r="H39" s="2"/>
      <c r="I39" s="2"/>
      <c r="J39" s="2"/>
      <c r="K39" s="2"/>
    </row>
    <row r="40" spans="2:11" ht="15" customHeight="1" x14ac:dyDescent="0.25">
      <c r="B40" s="122"/>
      <c r="C40" s="122"/>
      <c r="D40" s="2"/>
      <c r="E40" s="2"/>
      <c r="F40" s="2"/>
      <c r="G40" s="2"/>
      <c r="H40" s="2"/>
      <c r="I40" s="2"/>
      <c r="J40" s="2"/>
      <c r="K40" s="2"/>
    </row>
    <row r="41" spans="2:11" ht="15" customHeight="1" x14ac:dyDescent="0.25">
      <c r="B41" s="122"/>
      <c r="C41" s="122"/>
      <c r="D41" s="2"/>
      <c r="E41" s="2"/>
      <c r="F41" s="2"/>
      <c r="G41" s="2"/>
      <c r="H41" s="2"/>
      <c r="I41" s="2"/>
      <c r="J41" s="2"/>
      <c r="K41" s="2"/>
    </row>
    <row r="42" spans="2:11" ht="15" customHeight="1" x14ac:dyDescent="0.25">
      <c r="B42" s="122"/>
      <c r="C42" s="122"/>
      <c r="D42" s="2"/>
      <c r="E42" s="2"/>
      <c r="F42" s="2"/>
      <c r="G42" s="2"/>
      <c r="H42" s="2"/>
      <c r="I42" s="2"/>
      <c r="J42" s="2"/>
      <c r="K42" s="2"/>
    </row>
    <row r="43" spans="2:11" ht="15" customHeight="1" x14ac:dyDescent="0.25">
      <c r="B43" s="122"/>
      <c r="C43" s="122"/>
      <c r="D43" s="2"/>
      <c r="E43" s="2"/>
      <c r="F43" s="2"/>
      <c r="G43" s="2"/>
      <c r="H43" s="2"/>
      <c r="I43" s="2"/>
      <c r="J43" s="2"/>
      <c r="K43" s="2"/>
    </row>
    <row r="44" spans="2:11" ht="15" customHeight="1" x14ac:dyDescent="0.25">
      <c r="B44" s="122"/>
      <c r="C44" s="122"/>
      <c r="D44" s="2"/>
      <c r="E44" s="2"/>
      <c r="F44" s="2"/>
      <c r="G44" s="2"/>
      <c r="H44" s="2"/>
      <c r="I44" s="2"/>
      <c r="J44" s="2"/>
      <c r="K44" s="2"/>
    </row>
    <row r="45" spans="2:11" ht="15" customHeight="1" x14ac:dyDescent="0.25">
      <c r="B45" s="122"/>
      <c r="C45" s="122"/>
      <c r="D45" s="2"/>
      <c r="E45" s="2"/>
      <c r="F45" s="2"/>
      <c r="G45" s="2"/>
      <c r="H45" s="2"/>
      <c r="I45" s="2"/>
      <c r="J45" s="2"/>
      <c r="K45" s="2"/>
    </row>
    <row r="46" spans="2:11" ht="15" customHeight="1" x14ac:dyDescent="0.25">
      <c r="B46" s="122"/>
      <c r="C46" s="122"/>
      <c r="D46" s="2"/>
      <c r="E46" s="2"/>
      <c r="F46" s="2"/>
      <c r="G46" s="2"/>
      <c r="H46" s="2"/>
      <c r="I46" s="2"/>
      <c r="J46" s="2"/>
      <c r="K46" s="2"/>
    </row>
    <row r="47" spans="2:11" ht="15" customHeight="1" x14ac:dyDescent="0.25">
      <c r="B47" s="122"/>
      <c r="C47" s="122"/>
      <c r="D47" s="2"/>
      <c r="E47" s="2"/>
      <c r="F47" s="2"/>
      <c r="G47" s="2"/>
      <c r="H47" s="2"/>
      <c r="I47" s="2"/>
      <c r="J47" s="2"/>
      <c r="K47" s="2"/>
    </row>
    <row r="48" spans="2:11" x14ac:dyDescent="0.25">
      <c r="B48" s="1"/>
      <c r="C48" s="1"/>
      <c r="D48" s="1"/>
      <c r="E48" s="1"/>
      <c r="F48" s="1"/>
      <c r="G48" s="1"/>
      <c r="H48" s="1"/>
      <c r="I48" s="1"/>
      <c r="J48" s="1"/>
      <c r="K48" s="1"/>
    </row>
  </sheetData>
  <mergeCells count="28">
    <mergeCell ref="D9:J9"/>
    <mergeCell ref="D8:J8"/>
    <mergeCell ref="D7:J7"/>
    <mergeCell ref="D11:J11"/>
    <mergeCell ref="D10:J10"/>
    <mergeCell ref="B29:C47"/>
    <mergeCell ref="B22:C22"/>
    <mergeCell ref="B24:C24"/>
    <mergeCell ref="B25:C25"/>
    <mergeCell ref="B21:C21"/>
    <mergeCell ref="B28:C28"/>
    <mergeCell ref="B23:C23"/>
    <mergeCell ref="B6:L6"/>
    <mergeCell ref="B13:F13"/>
    <mergeCell ref="B20:C20"/>
    <mergeCell ref="B18:C18"/>
    <mergeCell ref="D21:L21"/>
    <mergeCell ref="D15:L15"/>
    <mergeCell ref="B12:C12"/>
    <mergeCell ref="D12:J12"/>
    <mergeCell ref="B16:C16"/>
    <mergeCell ref="B17:C17"/>
    <mergeCell ref="B19:C19"/>
    <mergeCell ref="B11:C11"/>
    <mergeCell ref="B10:C10"/>
    <mergeCell ref="B9:C9"/>
    <mergeCell ref="B8:C8"/>
    <mergeCell ref="B7:C7"/>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workbookViewId="0">
      <selection activeCell="G14" sqref="G14"/>
    </sheetView>
  </sheetViews>
  <sheetFormatPr defaultColWidth="8.85546875" defaultRowHeight="15" x14ac:dyDescent="0.25"/>
  <cols>
    <col min="1" max="1" width="3" customWidth="1"/>
    <col min="2" max="2" width="25.7109375" customWidth="1"/>
    <col min="3" max="3" width="5.7109375" customWidth="1"/>
    <col min="4" max="4" width="13" customWidth="1"/>
    <col min="5" max="5" width="15" customWidth="1"/>
    <col min="6" max="6" width="13.7109375" customWidth="1"/>
    <col min="7" max="7" width="7.85546875" customWidth="1"/>
    <col min="8" max="8" width="12.5703125" customWidth="1"/>
    <col min="9" max="9" width="13.85546875" customWidth="1"/>
    <col min="10" max="10" width="12.140625" customWidth="1"/>
  </cols>
  <sheetData>
    <row r="1" spans="2:13" s="22" customFormat="1" x14ac:dyDescent="0.25"/>
    <row r="2" spans="2:13" s="22" customFormat="1" x14ac:dyDescent="0.25"/>
    <row r="3" spans="2:13" s="22" customFormat="1" x14ac:dyDescent="0.25"/>
    <row r="4" spans="2:13" s="22" customFormat="1" ht="15" customHeight="1" x14ac:dyDescent="0.25"/>
    <row r="5" spans="2:13" s="8" customFormat="1" ht="15" customHeight="1" x14ac:dyDescent="0.25">
      <c r="B5" s="103" t="s">
        <v>0</v>
      </c>
      <c r="C5" s="103"/>
      <c r="D5" s="134" t="s">
        <v>30</v>
      </c>
      <c r="E5" s="134"/>
      <c r="F5" s="134"/>
      <c r="G5" s="134"/>
      <c r="H5" s="134"/>
      <c r="I5" s="134"/>
      <c r="J5" s="74"/>
    </row>
    <row r="6" spans="2:13" s="8" customFormat="1" ht="15" customHeight="1" x14ac:dyDescent="0.25">
      <c r="B6" s="103" t="s">
        <v>28</v>
      </c>
      <c r="C6" s="103"/>
      <c r="D6" s="134" t="s">
        <v>29</v>
      </c>
      <c r="E6" s="134"/>
      <c r="F6" s="134"/>
      <c r="G6" s="134"/>
      <c r="H6" s="134"/>
      <c r="I6" s="134"/>
      <c r="J6" s="74"/>
    </row>
    <row r="7" spans="2:13" ht="15" customHeight="1" x14ac:dyDescent="0.25">
      <c r="B7" s="103" t="s">
        <v>32</v>
      </c>
      <c r="C7" s="103"/>
      <c r="D7" s="134" t="s">
        <v>64</v>
      </c>
      <c r="E7" s="134"/>
      <c r="F7" s="134"/>
      <c r="G7" s="134"/>
      <c r="H7" s="134"/>
      <c r="I7" s="134"/>
      <c r="J7" s="74"/>
      <c r="K7" s="9"/>
      <c r="L7" s="9"/>
      <c r="M7" s="9"/>
    </row>
    <row r="8" spans="2:13" ht="16.5" customHeight="1" x14ac:dyDescent="0.35">
      <c r="B8" s="103" t="s">
        <v>33</v>
      </c>
      <c r="C8" s="103"/>
      <c r="D8" s="134" t="s">
        <v>65</v>
      </c>
      <c r="E8" s="134"/>
      <c r="F8" s="134"/>
      <c r="G8" s="134"/>
      <c r="H8" s="134"/>
      <c r="I8" s="134"/>
      <c r="J8" s="74"/>
      <c r="K8" s="10"/>
      <c r="L8" s="10"/>
      <c r="M8" s="10"/>
    </row>
    <row r="9" spans="2:13" ht="16.5" customHeight="1" x14ac:dyDescent="0.35">
      <c r="B9" s="103" t="s">
        <v>26</v>
      </c>
      <c r="C9" s="103"/>
      <c r="D9" s="134" t="s">
        <v>55</v>
      </c>
      <c r="E9" s="134"/>
      <c r="F9" s="134"/>
      <c r="G9" s="134"/>
      <c r="H9" s="134"/>
      <c r="I9" s="134"/>
      <c r="J9" s="74"/>
      <c r="K9" s="10"/>
      <c r="L9" s="10"/>
      <c r="M9" s="10"/>
    </row>
    <row r="10" spans="2:13" s="24" customFormat="1" ht="16.5" customHeight="1" x14ac:dyDescent="0.35">
      <c r="B10" s="103" t="s">
        <v>25</v>
      </c>
      <c r="C10" s="103"/>
      <c r="D10" s="134" t="s">
        <v>56</v>
      </c>
      <c r="E10" s="134"/>
      <c r="F10" s="134"/>
      <c r="G10" s="134"/>
      <c r="H10" s="134"/>
      <c r="I10" s="134"/>
      <c r="J10" s="74"/>
      <c r="K10" s="16"/>
      <c r="L10" s="16"/>
      <c r="M10" s="16"/>
    </row>
    <row r="11" spans="2:13" ht="31.5" customHeight="1" x14ac:dyDescent="0.25">
      <c r="B11" s="133" t="s">
        <v>43</v>
      </c>
      <c r="C11" s="133"/>
      <c r="D11" s="133"/>
      <c r="E11" s="133"/>
      <c r="F11" s="74"/>
      <c r="G11" s="74"/>
      <c r="H11" s="74"/>
      <c r="I11" s="74"/>
      <c r="J11" s="74"/>
    </row>
    <row r="12" spans="2:13" ht="15.75" customHeight="1" x14ac:dyDescent="0.25">
      <c r="B12" s="135" t="s">
        <v>6</v>
      </c>
      <c r="C12" s="136"/>
      <c r="D12" s="136"/>
      <c r="E12" s="136"/>
      <c r="F12" s="136"/>
      <c r="G12" s="136"/>
      <c r="H12" s="136"/>
      <c r="I12" s="137"/>
      <c r="J12" s="74"/>
    </row>
    <row r="13" spans="2:13" ht="31.5" customHeight="1" x14ac:dyDescent="0.25">
      <c r="B13" s="82" t="s">
        <v>2</v>
      </c>
      <c r="C13" s="27" t="s">
        <v>3</v>
      </c>
      <c r="D13" s="27" t="s">
        <v>7</v>
      </c>
      <c r="E13" s="27" t="s">
        <v>8</v>
      </c>
      <c r="F13" s="27" t="s">
        <v>9</v>
      </c>
      <c r="G13" s="27" t="s">
        <v>10</v>
      </c>
      <c r="H13" s="27" t="s">
        <v>11</v>
      </c>
      <c r="I13" s="27" t="s">
        <v>12</v>
      </c>
      <c r="J13" s="74"/>
    </row>
    <row r="14" spans="2:13" ht="30.75" customHeight="1" x14ac:dyDescent="0.25">
      <c r="B14" s="73" t="s">
        <v>39</v>
      </c>
      <c r="C14" s="92">
        <v>75</v>
      </c>
      <c r="D14" s="68">
        <v>20</v>
      </c>
      <c r="E14" s="68">
        <v>15</v>
      </c>
      <c r="F14" s="68">
        <v>33</v>
      </c>
      <c r="G14" s="68">
        <v>24</v>
      </c>
      <c r="H14" s="68">
        <v>10</v>
      </c>
      <c r="I14" s="68">
        <v>20</v>
      </c>
      <c r="J14" s="74"/>
    </row>
    <row r="15" spans="2:13" s="24" customFormat="1" ht="27.75" customHeight="1" x14ac:dyDescent="0.25">
      <c r="B15" s="73" t="s">
        <v>31</v>
      </c>
      <c r="C15" s="92">
        <v>137</v>
      </c>
      <c r="D15" s="68">
        <v>33</v>
      </c>
      <c r="E15" s="68">
        <v>42</v>
      </c>
      <c r="F15" s="68">
        <v>57</v>
      </c>
      <c r="G15" s="68">
        <v>5</v>
      </c>
      <c r="H15" s="68">
        <v>1</v>
      </c>
      <c r="I15" s="68">
        <v>39</v>
      </c>
      <c r="J15" s="74"/>
    </row>
    <row r="16" spans="2:13" ht="32.25" customHeight="1" x14ac:dyDescent="0.25">
      <c r="B16" s="72" t="s">
        <v>57</v>
      </c>
      <c r="C16" s="93">
        <v>1983</v>
      </c>
      <c r="D16" s="68">
        <v>270</v>
      </c>
      <c r="E16" s="68">
        <v>380</v>
      </c>
      <c r="F16" s="68">
        <v>600</v>
      </c>
      <c r="G16" s="68">
        <v>500</v>
      </c>
      <c r="H16" s="68">
        <v>200</v>
      </c>
      <c r="I16" s="94">
        <v>400</v>
      </c>
      <c r="J16" s="74"/>
    </row>
    <row r="17" spans="2:10" ht="27.75" customHeight="1" x14ac:dyDescent="0.25">
      <c r="B17" s="72" t="s">
        <v>59</v>
      </c>
      <c r="C17" s="93">
        <v>4000</v>
      </c>
      <c r="D17" s="68">
        <v>600</v>
      </c>
      <c r="E17" s="68">
        <v>1200</v>
      </c>
      <c r="F17" s="68">
        <v>1400</v>
      </c>
      <c r="G17" s="68">
        <v>1000</v>
      </c>
      <c r="H17" s="68">
        <v>600</v>
      </c>
      <c r="I17" s="94">
        <v>1000</v>
      </c>
      <c r="J17" s="74"/>
    </row>
    <row r="18" spans="2:10" ht="16.5" customHeight="1" x14ac:dyDescent="0.25">
      <c r="B18" s="82" t="s">
        <v>5</v>
      </c>
      <c r="C18" s="125" t="s">
        <v>62</v>
      </c>
      <c r="D18" s="126"/>
      <c r="E18" s="126"/>
      <c r="F18" s="126"/>
      <c r="G18" s="126"/>
      <c r="H18" s="126"/>
      <c r="I18" s="127"/>
      <c r="J18" s="74"/>
    </row>
    <row r="19" spans="2:10" ht="29.25" customHeight="1" x14ac:dyDescent="0.25">
      <c r="B19" s="73" t="s">
        <v>39</v>
      </c>
      <c r="C19" s="95" t="s">
        <v>27</v>
      </c>
      <c r="D19" s="52">
        <f>D14/C14</f>
        <v>0.26666666666666666</v>
      </c>
      <c r="E19" s="52">
        <f>E14/C14</f>
        <v>0.2</v>
      </c>
      <c r="F19" s="52">
        <f>F14/C14</f>
        <v>0.44</v>
      </c>
      <c r="G19" s="52">
        <f>G14/C14</f>
        <v>0.32</v>
      </c>
      <c r="H19" s="52">
        <f>H14/C14</f>
        <v>0.13333333333333333</v>
      </c>
      <c r="I19" s="52">
        <f>I14/C14</f>
        <v>0.26666666666666666</v>
      </c>
    </row>
    <row r="20" spans="2:10" s="24" customFormat="1" ht="27" customHeight="1" x14ac:dyDescent="0.25">
      <c r="B20" s="73" t="s">
        <v>31</v>
      </c>
      <c r="C20" s="95" t="s">
        <v>27</v>
      </c>
      <c r="D20" s="52">
        <f>D15/C15</f>
        <v>0.24087591240875914</v>
      </c>
      <c r="E20" s="52">
        <f>E15/C15</f>
        <v>0.30656934306569344</v>
      </c>
      <c r="F20" s="52">
        <f>F15/C15</f>
        <v>0.41605839416058393</v>
      </c>
      <c r="G20" s="52">
        <f>G15/C15</f>
        <v>3.6496350364963501E-2</v>
      </c>
      <c r="H20" s="52">
        <f>H15/C15</f>
        <v>7.2992700729927005E-3</v>
      </c>
      <c r="I20" s="52">
        <f>I15/C15</f>
        <v>0.28467153284671531</v>
      </c>
      <c r="J20"/>
    </row>
    <row r="21" spans="2:10" ht="32.25" customHeight="1" x14ac:dyDescent="0.25">
      <c r="B21" s="72" t="s">
        <v>34</v>
      </c>
      <c r="C21" s="95" t="s">
        <v>27</v>
      </c>
      <c r="D21" s="52">
        <f>D16/C16</f>
        <v>0.13615733736762481</v>
      </c>
      <c r="E21" s="52">
        <f>E16/C16</f>
        <v>0.19162884518406456</v>
      </c>
      <c r="F21" s="52">
        <f>F16/C16</f>
        <v>0.30257186081694404</v>
      </c>
      <c r="G21" s="52">
        <f>G16/C16</f>
        <v>0.25214321734745337</v>
      </c>
      <c r="H21" s="52">
        <f>H16/C16</f>
        <v>0.10085728693898134</v>
      </c>
      <c r="I21" s="52">
        <f>I16/C16</f>
        <v>0.20171457387796268</v>
      </c>
    </row>
    <row r="22" spans="2:10" ht="26.25" customHeight="1" x14ac:dyDescent="0.25">
      <c r="B22" s="72" t="s">
        <v>36</v>
      </c>
      <c r="C22" s="95" t="s">
        <v>27</v>
      </c>
      <c r="D22" s="52">
        <f>D17/C17</f>
        <v>0.15</v>
      </c>
      <c r="E22" s="52">
        <f>E17/C17</f>
        <v>0.3</v>
      </c>
      <c r="F22" s="52">
        <f>F17/C17</f>
        <v>0.35</v>
      </c>
      <c r="G22" s="52">
        <f>G17/C17</f>
        <v>0.25</v>
      </c>
      <c r="H22" s="52">
        <f>H17/C17</f>
        <v>0.15</v>
      </c>
      <c r="I22" s="52">
        <f>I17/C17</f>
        <v>0.25</v>
      </c>
    </row>
    <row r="23" spans="2:10" ht="30.95" customHeight="1" x14ac:dyDescent="0.25">
      <c r="B23" s="74"/>
      <c r="C23" s="138" t="s">
        <v>42</v>
      </c>
      <c r="D23" s="138"/>
      <c r="E23" s="138"/>
      <c r="F23" s="138"/>
      <c r="G23" s="138"/>
      <c r="H23" s="138"/>
      <c r="I23" s="138"/>
    </row>
    <row r="24" spans="2:10" s="24" customFormat="1" ht="30.95" customHeight="1" x14ac:dyDescent="0.35">
      <c r="B24" s="74"/>
      <c r="C24" s="50"/>
      <c r="D24" s="50"/>
      <c r="E24" s="50"/>
      <c r="F24" s="50"/>
      <c r="G24" s="50"/>
      <c r="H24" s="50"/>
      <c r="I24" s="50"/>
      <c r="J24"/>
    </row>
    <row r="25" spans="2:10" ht="15" customHeight="1" x14ac:dyDescent="0.35">
      <c r="B25" s="70"/>
      <c r="C25" s="49"/>
      <c r="D25" s="49"/>
      <c r="E25" s="49"/>
      <c r="F25" s="49"/>
      <c r="G25" s="49"/>
      <c r="H25" s="49"/>
      <c r="I25" s="49"/>
    </row>
    <row r="26" spans="2:10" ht="21" customHeight="1" x14ac:dyDescent="0.25">
      <c r="B26" s="71"/>
      <c r="C26" s="49"/>
      <c r="D26" s="49"/>
      <c r="E26" s="49"/>
      <c r="F26" s="49"/>
      <c r="G26" s="49"/>
      <c r="H26" s="49"/>
      <c r="I26" s="49"/>
    </row>
    <row r="27" spans="2:10" ht="15" customHeight="1" x14ac:dyDescent="0.25">
      <c r="B27" s="71"/>
      <c r="C27" s="49"/>
      <c r="D27" s="49"/>
      <c r="E27" s="49"/>
      <c r="F27" s="49"/>
      <c r="G27" s="49"/>
      <c r="H27" s="49"/>
      <c r="I27" s="49"/>
    </row>
    <row r="28" spans="2:10" ht="15" customHeight="1" x14ac:dyDescent="0.25">
      <c r="B28" s="71"/>
      <c r="C28" s="49"/>
      <c r="D28" s="49"/>
      <c r="E28" s="49"/>
      <c r="F28" s="49"/>
      <c r="G28" s="49"/>
      <c r="H28" s="49"/>
      <c r="I28" s="49"/>
    </row>
    <row r="29" spans="2:10" ht="15" customHeight="1" x14ac:dyDescent="0.25">
      <c r="B29" s="71"/>
      <c r="C29" s="49"/>
      <c r="D29" s="49"/>
      <c r="E29" s="49"/>
      <c r="F29" s="49"/>
      <c r="G29" s="49"/>
      <c r="H29" s="49"/>
      <c r="I29" s="49"/>
    </row>
    <row r="30" spans="2:10" ht="15" customHeight="1" x14ac:dyDescent="0.25">
      <c r="B30" s="71"/>
      <c r="C30" s="49"/>
      <c r="D30" s="49"/>
      <c r="E30" s="49"/>
      <c r="F30" s="49"/>
      <c r="G30" s="49"/>
      <c r="H30" s="49"/>
      <c r="I30" s="49"/>
    </row>
    <row r="31" spans="2:10" ht="15" customHeight="1" x14ac:dyDescent="0.25">
      <c r="B31" s="71"/>
      <c r="C31" s="49"/>
      <c r="D31" s="49"/>
      <c r="E31" s="49"/>
      <c r="F31" s="49"/>
      <c r="G31" s="49"/>
      <c r="H31" s="49"/>
      <c r="I31" s="49"/>
    </row>
    <row r="32" spans="2:10" ht="15" customHeight="1" x14ac:dyDescent="0.25">
      <c r="B32" s="71"/>
      <c r="C32" s="49"/>
      <c r="D32" s="49"/>
      <c r="E32" s="49"/>
      <c r="F32" s="49"/>
      <c r="G32" s="49"/>
      <c r="H32" s="49"/>
      <c r="I32" s="49"/>
    </row>
    <row r="33" spans="2:9" ht="15" customHeight="1" x14ac:dyDescent="0.25">
      <c r="B33" s="71"/>
      <c r="C33" s="49"/>
      <c r="D33" s="49"/>
      <c r="E33" s="49"/>
      <c r="F33" s="49"/>
      <c r="G33" s="49"/>
      <c r="H33" s="49"/>
      <c r="I33" s="49"/>
    </row>
    <row r="34" spans="2:9" ht="15" customHeight="1" x14ac:dyDescent="0.25">
      <c r="B34" s="71"/>
      <c r="C34" s="49"/>
      <c r="D34" s="49"/>
      <c r="E34" s="49"/>
      <c r="F34" s="49"/>
      <c r="G34" s="49"/>
      <c r="H34" s="49"/>
      <c r="I34" s="49"/>
    </row>
    <row r="35" spans="2:9" ht="15" customHeight="1" x14ac:dyDescent="0.25">
      <c r="B35" s="71"/>
      <c r="C35" s="49"/>
      <c r="D35" s="49"/>
      <c r="E35" s="49"/>
      <c r="F35" s="49"/>
      <c r="G35" s="49"/>
      <c r="H35" s="49"/>
      <c r="I35" s="49"/>
    </row>
    <row r="36" spans="2:9" ht="15" customHeight="1" x14ac:dyDescent="0.25">
      <c r="B36" s="71"/>
      <c r="C36" s="49"/>
      <c r="D36" s="49"/>
      <c r="E36" s="49"/>
      <c r="F36" s="49"/>
      <c r="G36" s="49"/>
      <c r="H36" s="49"/>
      <c r="I36" s="49"/>
    </row>
    <row r="37" spans="2:9" ht="15" customHeight="1" x14ac:dyDescent="0.25">
      <c r="B37" s="71"/>
      <c r="C37" s="8"/>
      <c r="D37" s="8"/>
      <c r="E37" s="8"/>
      <c r="F37" s="8"/>
      <c r="G37" s="8"/>
      <c r="H37" s="8"/>
      <c r="I37" s="8"/>
    </row>
    <row r="38" spans="2:9" ht="15" customHeight="1" x14ac:dyDescent="0.25">
      <c r="B38" s="26"/>
      <c r="C38" s="8"/>
      <c r="D38" s="8"/>
      <c r="E38" s="8"/>
      <c r="F38" s="8"/>
      <c r="G38" s="8"/>
      <c r="H38" s="8"/>
      <c r="I38" s="8"/>
    </row>
    <row r="39" spans="2:9" ht="15" customHeight="1" x14ac:dyDescent="0.25">
      <c r="B39" s="25"/>
      <c r="C39" s="8"/>
      <c r="D39" s="8"/>
      <c r="E39" s="8"/>
      <c r="F39" s="8"/>
      <c r="G39" s="8"/>
      <c r="H39" s="8"/>
      <c r="I39" s="8"/>
    </row>
    <row r="40" spans="2:9" ht="15" customHeight="1" x14ac:dyDescent="0.25">
      <c r="B40" s="25"/>
      <c r="C40" s="8"/>
      <c r="D40" s="8"/>
      <c r="E40" s="8"/>
      <c r="F40" s="8"/>
      <c r="G40" s="8"/>
      <c r="H40" s="8"/>
      <c r="I40" s="8"/>
    </row>
    <row r="41" spans="2:9" ht="15" customHeight="1" x14ac:dyDescent="0.25">
      <c r="B41" s="25"/>
      <c r="C41" s="8"/>
      <c r="D41" s="8"/>
      <c r="E41" s="8"/>
      <c r="F41" s="8"/>
      <c r="G41" s="8"/>
      <c r="H41" s="8"/>
      <c r="I41" s="8"/>
    </row>
    <row r="42" spans="2:9" ht="15" customHeight="1" x14ac:dyDescent="0.25">
      <c r="B42" s="25"/>
      <c r="C42" s="8"/>
      <c r="D42" s="8"/>
      <c r="E42" s="8"/>
      <c r="F42" s="8"/>
      <c r="G42" s="8"/>
      <c r="H42" s="8"/>
      <c r="I42" s="8"/>
    </row>
    <row r="43" spans="2:9" ht="15" customHeight="1" x14ac:dyDescent="0.25">
      <c r="B43" s="25"/>
      <c r="C43" s="8"/>
      <c r="D43" s="8"/>
      <c r="E43" s="8"/>
      <c r="F43" s="8"/>
      <c r="G43" s="8"/>
      <c r="H43" s="8"/>
      <c r="I43" s="8"/>
    </row>
    <row r="44" spans="2:9" ht="15" customHeight="1" x14ac:dyDescent="0.25">
      <c r="B44" s="25"/>
      <c r="C44" s="8"/>
      <c r="D44" s="8"/>
      <c r="E44" s="8"/>
      <c r="F44" s="8"/>
      <c r="G44" s="8"/>
      <c r="H44" s="8"/>
      <c r="I44" s="8"/>
    </row>
    <row r="45" spans="2:9" ht="15" customHeight="1" x14ac:dyDescent="0.25">
      <c r="B45" s="25"/>
    </row>
  </sheetData>
  <mergeCells count="16">
    <mergeCell ref="C23:I23"/>
    <mergeCell ref="C18:I18"/>
    <mergeCell ref="B5:C5"/>
    <mergeCell ref="B6:C6"/>
    <mergeCell ref="B7:C7"/>
    <mergeCell ref="B8:C8"/>
    <mergeCell ref="B9:C9"/>
    <mergeCell ref="B10:C10"/>
    <mergeCell ref="B12:I12"/>
    <mergeCell ref="B11:E11"/>
    <mergeCell ref="D5:I5"/>
    <mergeCell ref="D6:I6"/>
    <mergeCell ref="D7:I7"/>
    <mergeCell ref="D8:I8"/>
    <mergeCell ref="D9:I9"/>
    <mergeCell ref="D10:I10"/>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4"/>
  <sheetViews>
    <sheetView workbookViewId="0">
      <selection activeCell="I18" sqref="I18"/>
    </sheetView>
  </sheetViews>
  <sheetFormatPr defaultColWidth="8.85546875" defaultRowHeight="15" x14ac:dyDescent="0.25"/>
  <cols>
    <col min="1" max="1" width="3.42578125" customWidth="1"/>
    <col min="2" max="2" width="36.5703125" customWidth="1"/>
    <col min="6" max="6" width="9.28515625" customWidth="1"/>
    <col min="10" max="10" width="17.140625" customWidth="1"/>
  </cols>
  <sheetData>
    <row r="1" spans="2:16" s="22" customFormat="1" x14ac:dyDescent="0.25"/>
    <row r="2" spans="2:16" s="22" customFormat="1" x14ac:dyDescent="0.25"/>
    <row r="3" spans="2:16" s="22" customFormat="1" x14ac:dyDescent="0.25"/>
    <row r="4" spans="2:16" s="22" customFormat="1" ht="21" customHeight="1" x14ac:dyDescent="0.25"/>
    <row r="5" spans="2:16" s="22" customFormat="1" x14ac:dyDescent="0.25"/>
    <row r="6" spans="2:16" x14ac:dyDescent="0.25">
      <c r="B6" s="103" t="s">
        <v>0</v>
      </c>
      <c r="C6" s="103"/>
      <c r="D6" s="107" t="s">
        <v>30</v>
      </c>
      <c r="E6" s="108"/>
      <c r="F6" s="108"/>
      <c r="G6" s="108"/>
      <c r="H6" s="108"/>
      <c r="I6" s="108"/>
      <c r="J6" s="109"/>
      <c r="K6" s="11"/>
    </row>
    <row r="7" spans="2:16" x14ac:dyDescent="0.25">
      <c r="B7" s="103" t="s">
        <v>28</v>
      </c>
      <c r="C7" s="103"/>
      <c r="D7" s="107" t="s">
        <v>29</v>
      </c>
      <c r="E7" s="108"/>
      <c r="F7" s="108"/>
      <c r="G7" s="108"/>
      <c r="H7" s="108"/>
      <c r="I7" s="108"/>
      <c r="J7" s="109"/>
      <c r="K7" s="11"/>
    </row>
    <row r="8" spans="2:16" ht="28.5" customHeight="1" x14ac:dyDescent="0.25">
      <c r="B8" s="103" t="s">
        <v>32</v>
      </c>
      <c r="C8" s="103"/>
      <c r="D8" s="107" t="s">
        <v>64</v>
      </c>
      <c r="E8" s="108"/>
      <c r="F8" s="108"/>
      <c r="G8" s="108"/>
      <c r="H8" s="108"/>
      <c r="I8" s="108"/>
      <c r="J8" s="109"/>
    </row>
    <row r="9" spans="2:16" x14ac:dyDescent="0.25">
      <c r="B9" s="111" t="s">
        <v>33</v>
      </c>
      <c r="C9" s="112"/>
      <c r="D9" s="107" t="s">
        <v>65</v>
      </c>
      <c r="E9" s="108"/>
      <c r="F9" s="108"/>
      <c r="G9" s="108"/>
      <c r="H9" s="108"/>
      <c r="I9" s="108"/>
      <c r="J9" s="109"/>
    </row>
    <row r="10" spans="2:16" x14ac:dyDescent="0.25">
      <c r="B10" s="103" t="s">
        <v>26</v>
      </c>
      <c r="C10" s="103"/>
      <c r="D10" s="107" t="s">
        <v>55</v>
      </c>
      <c r="E10" s="108"/>
      <c r="F10" s="108"/>
      <c r="G10" s="108"/>
      <c r="H10" s="108"/>
      <c r="I10" s="108"/>
      <c r="J10" s="109"/>
    </row>
    <row r="11" spans="2:16" x14ac:dyDescent="0.25">
      <c r="B11" s="103" t="s">
        <v>25</v>
      </c>
      <c r="C11" s="103"/>
      <c r="D11" s="107" t="s">
        <v>56</v>
      </c>
      <c r="E11" s="108"/>
      <c r="F11" s="108"/>
      <c r="G11" s="108"/>
      <c r="H11" s="108"/>
      <c r="I11" s="108"/>
      <c r="J11" s="109"/>
    </row>
    <row r="12" spans="2:16" x14ac:dyDescent="0.25">
      <c r="B12" s="143" t="s">
        <v>43</v>
      </c>
      <c r="C12" s="143"/>
      <c r="D12" s="143"/>
      <c r="E12" s="143"/>
      <c r="F12" s="143"/>
      <c r="G12" s="143"/>
      <c r="H12" s="143"/>
      <c r="I12" s="143"/>
      <c r="J12" s="143"/>
      <c r="K12" s="143"/>
    </row>
    <row r="13" spans="2:16" s="24" customFormat="1" x14ac:dyDescent="0.25">
      <c r="B13" s="83"/>
      <c r="C13" s="83"/>
      <c r="D13" s="83"/>
      <c r="E13" s="83"/>
      <c r="F13" s="83"/>
      <c r="G13" s="83"/>
      <c r="H13" s="83"/>
      <c r="I13" s="83"/>
      <c r="J13" s="83"/>
      <c r="K13" s="83"/>
    </row>
    <row r="14" spans="2:16" ht="18.75" customHeight="1" x14ac:dyDescent="0.45">
      <c r="B14" s="142" t="s">
        <v>24</v>
      </c>
      <c r="C14" s="142"/>
      <c r="D14" s="142"/>
      <c r="E14" s="142"/>
      <c r="F14" s="40"/>
      <c r="G14" s="33"/>
      <c r="H14" s="33"/>
      <c r="I14" s="33"/>
      <c r="J14" s="34"/>
      <c r="L14" s="12"/>
      <c r="M14" s="11"/>
      <c r="N14" s="11"/>
      <c r="O14" s="11"/>
      <c r="P14" s="11"/>
    </row>
    <row r="15" spans="2:16" ht="16.5" x14ac:dyDescent="0.35">
      <c r="B15" s="30" t="s">
        <v>2</v>
      </c>
      <c r="C15" s="27" t="s">
        <v>3</v>
      </c>
      <c r="D15" s="27" t="s">
        <v>13</v>
      </c>
      <c r="E15" s="27" t="s">
        <v>14</v>
      </c>
      <c r="F15" s="41"/>
      <c r="G15" s="35"/>
      <c r="H15" s="35"/>
      <c r="I15" s="35"/>
      <c r="J15" s="35"/>
      <c r="L15" s="28"/>
      <c r="M15" s="13"/>
      <c r="N15" s="13"/>
      <c r="O15" s="13"/>
      <c r="P15" s="13"/>
    </row>
    <row r="16" spans="2:16" ht="24" customHeight="1" x14ac:dyDescent="0.35">
      <c r="B16" s="65" t="s">
        <v>40</v>
      </c>
      <c r="C16" s="90">
        <f>D16+E16</f>
        <v>140</v>
      </c>
      <c r="D16" s="68">
        <v>100</v>
      </c>
      <c r="E16" s="68">
        <v>40</v>
      </c>
      <c r="F16" s="42"/>
      <c r="G16" s="36"/>
      <c r="H16" s="36"/>
      <c r="I16" s="36"/>
      <c r="J16" s="37"/>
      <c r="L16" s="28"/>
      <c r="M16" s="13"/>
      <c r="N16" s="13"/>
      <c r="O16" s="13"/>
      <c r="P16" s="13"/>
    </row>
    <row r="17" spans="2:16" s="24" customFormat="1" ht="22.5" customHeight="1" x14ac:dyDescent="0.35">
      <c r="B17" s="65" t="s">
        <v>31</v>
      </c>
      <c r="C17" s="90">
        <f>D17+E17</f>
        <v>217</v>
      </c>
      <c r="D17" s="68">
        <v>149</v>
      </c>
      <c r="E17" s="68">
        <v>68</v>
      </c>
      <c r="F17" s="42"/>
      <c r="G17" s="36"/>
      <c r="H17" s="36"/>
      <c r="I17" s="36"/>
      <c r="J17" s="37"/>
      <c r="L17" s="28"/>
      <c r="M17" s="16"/>
      <c r="N17" s="16"/>
      <c r="O17" s="16"/>
      <c r="P17" s="16"/>
    </row>
    <row r="18" spans="2:16" ht="37.5" customHeight="1" x14ac:dyDescent="0.35">
      <c r="B18" s="66" t="s">
        <v>60</v>
      </c>
      <c r="C18" s="91">
        <f>D18+E18</f>
        <v>3966</v>
      </c>
      <c r="D18" s="68">
        <v>1360</v>
      </c>
      <c r="E18" s="68">
        <v>2606</v>
      </c>
      <c r="F18" s="42"/>
      <c r="G18" s="36"/>
      <c r="H18" s="36"/>
      <c r="I18" s="36"/>
      <c r="J18" s="37"/>
      <c r="L18" s="29"/>
      <c r="M18" s="13"/>
      <c r="N18" s="13"/>
      <c r="O18" s="13"/>
      <c r="P18" s="13"/>
    </row>
    <row r="19" spans="2:16" ht="21.75" customHeight="1" x14ac:dyDescent="0.25">
      <c r="B19" s="66" t="s">
        <v>59</v>
      </c>
      <c r="C19" s="91">
        <f>D19+E19</f>
        <v>8000</v>
      </c>
      <c r="D19" s="68">
        <v>3900</v>
      </c>
      <c r="E19" s="68">
        <v>4100</v>
      </c>
      <c r="F19" s="42"/>
      <c r="G19" s="36"/>
      <c r="H19" s="36"/>
      <c r="I19" s="36"/>
      <c r="J19" s="37"/>
    </row>
    <row r="20" spans="2:16" ht="64.5" customHeight="1" x14ac:dyDescent="0.25">
      <c r="B20" s="30" t="s">
        <v>5</v>
      </c>
      <c r="C20" s="139" t="s">
        <v>62</v>
      </c>
      <c r="D20" s="140"/>
      <c r="E20" s="141"/>
      <c r="F20" s="43"/>
      <c r="G20" s="34"/>
      <c r="H20" s="34"/>
      <c r="I20" s="34"/>
      <c r="J20" s="34"/>
    </row>
    <row r="21" spans="2:16" ht="21" customHeight="1" x14ac:dyDescent="0.25">
      <c r="B21" s="47" t="s">
        <v>40</v>
      </c>
      <c r="C21" s="52">
        <f>D21+E21</f>
        <v>1</v>
      </c>
      <c r="D21" s="84">
        <f>D16/C16</f>
        <v>0.7142857142857143</v>
      </c>
      <c r="E21" s="84">
        <f>E16/C16</f>
        <v>0.2857142857142857</v>
      </c>
      <c r="F21" s="44"/>
      <c r="G21" s="38"/>
      <c r="H21" s="38"/>
      <c r="I21" s="38"/>
      <c r="J21" s="34"/>
    </row>
    <row r="22" spans="2:16" s="24" customFormat="1" ht="21" customHeight="1" x14ac:dyDescent="0.25">
      <c r="B22" s="47" t="s">
        <v>31</v>
      </c>
      <c r="C22" s="52">
        <f>D22+E22</f>
        <v>1</v>
      </c>
      <c r="D22" s="84">
        <f>D17/C17</f>
        <v>0.68663594470046085</v>
      </c>
      <c r="E22" s="84">
        <f>E17/C17</f>
        <v>0.31336405529953915</v>
      </c>
      <c r="F22" s="44"/>
      <c r="G22" s="38"/>
      <c r="H22" s="38"/>
      <c r="I22" s="38"/>
      <c r="J22" s="34"/>
    </row>
    <row r="23" spans="2:16" ht="31.5" customHeight="1" x14ac:dyDescent="0.25">
      <c r="B23" s="48" t="s">
        <v>60</v>
      </c>
      <c r="C23" s="52">
        <f>D23+E23</f>
        <v>1</v>
      </c>
      <c r="D23" s="52">
        <f>D18/C18</f>
        <v>0.34291477559253658</v>
      </c>
      <c r="E23" s="52">
        <f>E18/C18</f>
        <v>0.65708522440746342</v>
      </c>
      <c r="F23" s="45"/>
      <c r="G23" s="39"/>
      <c r="H23" s="39"/>
      <c r="I23" s="39"/>
      <c r="J23" s="34"/>
    </row>
    <row r="24" spans="2:16" ht="26.25" customHeight="1" x14ac:dyDescent="0.25">
      <c r="B24" s="48" t="s">
        <v>59</v>
      </c>
      <c r="C24" s="52">
        <f>D24+E24</f>
        <v>1</v>
      </c>
      <c r="D24" s="52">
        <f>D19/C19</f>
        <v>0.48749999999999999</v>
      </c>
      <c r="E24" s="52">
        <f>E19/C19</f>
        <v>0.51249999999999996</v>
      </c>
      <c r="F24" s="45"/>
      <c r="G24" s="39"/>
      <c r="H24" s="39"/>
      <c r="I24" s="39"/>
      <c r="J24" s="34"/>
    </row>
  </sheetData>
  <mergeCells count="15">
    <mergeCell ref="B10:C10"/>
    <mergeCell ref="D10:J10"/>
    <mergeCell ref="B11:C11"/>
    <mergeCell ref="D11:J11"/>
    <mergeCell ref="C20:E20"/>
    <mergeCell ref="B14:E14"/>
    <mergeCell ref="B12:K12"/>
    <mergeCell ref="B9:C9"/>
    <mergeCell ref="D9:J9"/>
    <mergeCell ref="B6:C6"/>
    <mergeCell ref="D6:J6"/>
    <mergeCell ref="B7:C7"/>
    <mergeCell ref="D7:J7"/>
    <mergeCell ref="B8:C8"/>
    <mergeCell ref="D8:J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workbookViewId="0">
      <selection activeCell="D11" sqref="D11:J11"/>
    </sheetView>
  </sheetViews>
  <sheetFormatPr defaultColWidth="8.85546875" defaultRowHeight="15" x14ac:dyDescent="0.25"/>
  <cols>
    <col min="1" max="1" width="2.7109375" customWidth="1"/>
    <col min="2" max="2" width="15.42578125" customWidth="1"/>
    <col min="3" max="3" width="11.5703125" customWidth="1"/>
    <col min="4" max="4" width="8.28515625" customWidth="1"/>
    <col min="5" max="5" width="10.28515625" customWidth="1"/>
    <col min="6" max="6" width="12.42578125" customWidth="1"/>
    <col min="8" max="8" width="11.28515625" customWidth="1"/>
    <col min="9" max="9" width="10.42578125" style="53" customWidth="1"/>
    <col min="10" max="10" width="26.28515625" customWidth="1"/>
  </cols>
  <sheetData>
    <row r="1" spans="2:10" s="24" customFormat="1" x14ac:dyDescent="0.25">
      <c r="I1" s="53"/>
    </row>
    <row r="7" spans="2:10" s="24" customFormat="1" x14ac:dyDescent="0.25">
      <c r="B7" s="103" t="s">
        <v>0</v>
      </c>
      <c r="C7" s="103"/>
      <c r="D7" s="107" t="s">
        <v>30</v>
      </c>
      <c r="E7" s="108"/>
      <c r="F7" s="108"/>
      <c r="G7" s="108"/>
      <c r="H7" s="108"/>
      <c r="I7" s="108"/>
      <c r="J7" s="109"/>
    </row>
    <row r="8" spans="2:10" s="24" customFormat="1" ht="19.5" customHeight="1" x14ac:dyDescent="0.25">
      <c r="B8" s="103" t="s">
        <v>28</v>
      </c>
      <c r="C8" s="103"/>
      <c r="D8" s="107" t="s">
        <v>29</v>
      </c>
      <c r="E8" s="108"/>
      <c r="F8" s="108"/>
      <c r="G8" s="108"/>
      <c r="H8" s="108"/>
      <c r="I8" s="108"/>
      <c r="J8" s="109"/>
    </row>
    <row r="9" spans="2:10" s="24" customFormat="1" x14ac:dyDescent="0.25">
      <c r="B9" s="103" t="s">
        <v>32</v>
      </c>
      <c r="C9" s="103"/>
      <c r="D9" s="107" t="s">
        <v>64</v>
      </c>
      <c r="E9" s="108"/>
      <c r="F9" s="108"/>
      <c r="G9" s="108"/>
      <c r="H9" s="108"/>
      <c r="I9" s="108"/>
      <c r="J9" s="109"/>
    </row>
    <row r="10" spans="2:10" s="24" customFormat="1" x14ac:dyDescent="0.25">
      <c r="B10" s="111" t="s">
        <v>33</v>
      </c>
      <c r="C10" s="112"/>
      <c r="D10" s="107" t="s">
        <v>65</v>
      </c>
      <c r="E10" s="108"/>
      <c r="F10" s="108"/>
      <c r="G10" s="108"/>
      <c r="H10" s="108"/>
      <c r="I10" s="108"/>
      <c r="J10" s="109"/>
    </row>
    <row r="11" spans="2:10" s="24" customFormat="1" x14ac:dyDescent="0.25">
      <c r="B11" s="103" t="s">
        <v>26</v>
      </c>
      <c r="C11" s="103"/>
      <c r="D11" s="107" t="s">
        <v>55</v>
      </c>
      <c r="E11" s="108"/>
      <c r="F11" s="108"/>
      <c r="G11" s="108"/>
      <c r="H11" s="108"/>
      <c r="I11" s="108"/>
      <c r="J11" s="109"/>
    </row>
    <row r="12" spans="2:10" s="24" customFormat="1" x14ac:dyDescent="0.25">
      <c r="B12" s="103" t="s">
        <v>25</v>
      </c>
      <c r="C12" s="103"/>
      <c r="D12" s="107" t="s">
        <v>56</v>
      </c>
      <c r="E12" s="108"/>
      <c r="F12" s="108"/>
      <c r="G12" s="108"/>
      <c r="H12" s="108"/>
      <c r="I12" s="108"/>
      <c r="J12" s="109"/>
    </row>
    <row r="13" spans="2:10" ht="18.75" customHeight="1" x14ac:dyDescent="0.25">
      <c r="B13" s="120" t="s">
        <v>43</v>
      </c>
      <c r="C13" s="120"/>
      <c r="D13" s="120"/>
      <c r="E13" s="120"/>
      <c r="F13" s="120"/>
      <c r="G13" s="120"/>
      <c r="H13" s="120"/>
      <c r="I13" s="120"/>
      <c r="J13" s="120"/>
    </row>
    <row r="14" spans="2:10" hidden="1" x14ac:dyDescent="0.25">
      <c r="B14" s="74"/>
      <c r="C14" s="74"/>
      <c r="D14" s="74"/>
      <c r="E14" s="74"/>
      <c r="F14" s="74"/>
      <c r="G14" s="74"/>
      <c r="H14" s="74"/>
      <c r="I14" s="85"/>
      <c r="J14" s="74"/>
    </row>
    <row r="15" spans="2:10" ht="27" customHeight="1" x14ac:dyDescent="0.25">
      <c r="B15" s="147" t="s">
        <v>23</v>
      </c>
      <c r="C15" s="148"/>
      <c r="D15" s="148"/>
      <c r="E15" s="148"/>
      <c r="F15" s="148"/>
      <c r="G15" s="148"/>
      <c r="H15" s="148"/>
      <c r="I15" s="86"/>
      <c r="J15" s="74"/>
    </row>
    <row r="16" spans="2:10" ht="49.5" customHeight="1" x14ac:dyDescent="0.25">
      <c r="B16" s="142" t="s">
        <v>2</v>
      </c>
      <c r="C16" s="142"/>
      <c r="D16" s="27" t="s">
        <v>3</v>
      </c>
      <c r="E16" s="27" t="s">
        <v>15</v>
      </c>
      <c r="F16" s="27" t="s">
        <v>16</v>
      </c>
      <c r="G16" s="27" t="s">
        <v>17</v>
      </c>
      <c r="H16" s="27" t="s">
        <v>18</v>
      </c>
      <c r="I16" s="54"/>
      <c r="J16" s="74"/>
    </row>
    <row r="17" spans="2:10" ht="18.95" customHeight="1" x14ac:dyDescent="0.25">
      <c r="B17" s="149" t="s">
        <v>37</v>
      </c>
      <c r="C17" s="150"/>
      <c r="D17" s="67">
        <f>E17+F17+G17+H17</f>
        <v>140</v>
      </c>
      <c r="E17" s="68">
        <v>66</v>
      </c>
      <c r="F17" s="68">
        <v>48</v>
      </c>
      <c r="G17" s="68">
        <v>16</v>
      </c>
      <c r="H17" s="68">
        <v>10</v>
      </c>
      <c r="I17" s="55"/>
      <c r="J17" s="74"/>
    </row>
    <row r="18" spans="2:10" s="24" customFormat="1" ht="18.95" customHeight="1" x14ac:dyDescent="0.25">
      <c r="B18" s="157" t="s">
        <v>38</v>
      </c>
      <c r="C18" s="158"/>
      <c r="D18" s="67">
        <f>E18+F18+G18+H18</f>
        <v>319</v>
      </c>
      <c r="E18" s="68">
        <v>183</v>
      </c>
      <c r="F18" s="68">
        <v>68</v>
      </c>
      <c r="G18" s="68">
        <v>57</v>
      </c>
      <c r="H18" s="68">
        <v>11</v>
      </c>
      <c r="I18" s="55"/>
      <c r="J18" s="74"/>
    </row>
    <row r="19" spans="2:10" ht="29.25" customHeight="1" x14ac:dyDescent="0.25">
      <c r="B19" s="151" t="s">
        <v>60</v>
      </c>
      <c r="C19" s="152"/>
      <c r="D19" s="68">
        <f>E19+F19+G19+H19</f>
        <v>3966</v>
      </c>
      <c r="E19" s="68">
        <v>1200</v>
      </c>
      <c r="F19" s="68">
        <v>1800</v>
      </c>
      <c r="G19" s="68">
        <v>566</v>
      </c>
      <c r="H19" s="68">
        <v>400</v>
      </c>
      <c r="I19" s="55"/>
      <c r="J19" s="74"/>
    </row>
    <row r="20" spans="2:10" ht="30" customHeight="1" x14ac:dyDescent="0.25">
      <c r="B20" s="151" t="s">
        <v>58</v>
      </c>
      <c r="C20" s="152"/>
      <c r="D20" s="68">
        <f>E20+F20+G20+H20</f>
        <v>8000</v>
      </c>
      <c r="E20" s="68">
        <v>2800</v>
      </c>
      <c r="F20" s="68">
        <v>3600</v>
      </c>
      <c r="G20" s="68">
        <v>1000</v>
      </c>
      <c r="H20" s="68">
        <v>600</v>
      </c>
      <c r="I20" s="55"/>
      <c r="J20" s="74"/>
    </row>
    <row r="21" spans="2:10" ht="30" customHeight="1" x14ac:dyDescent="0.25">
      <c r="B21" s="142" t="s">
        <v>5</v>
      </c>
      <c r="C21" s="142"/>
      <c r="D21" s="146" t="s">
        <v>61</v>
      </c>
      <c r="E21" s="146"/>
      <c r="F21" s="146"/>
      <c r="G21" s="146"/>
      <c r="H21" s="146"/>
      <c r="I21" s="56"/>
      <c r="J21" s="74"/>
    </row>
    <row r="22" spans="2:10" ht="25.5" customHeight="1" x14ac:dyDescent="0.25">
      <c r="B22" s="155" t="s">
        <v>37</v>
      </c>
      <c r="C22" s="156"/>
      <c r="D22" s="51">
        <f>E22+F22+G22+H22</f>
        <v>1</v>
      </c>
      <c r="E22" s="51">
        <f>E17/D17</f>
        <v>0.47142857142857142</v>
      </c>
      <c r="F22" s="51">
        <f>F17/D17</f>
        <v>0.34285714285714286</v>
      </c>
      <c r="G22" s="51">
        <f>G17/D17</f>
        <v>0.11428571428571428</v>
      </c>
      <c r="H22" s="51">
        <f>H17/D17</f>
        <v>7.1428571428571425E-2</v>
      </c>
      <c r="I22" s="57"/>
      <c r="J22" s="74"/>
    </row>
    <row r="23" spans="2:10" s="24" customFormat="1" ht="20.100000000000001" customHeight="1" x14ac:dyDescent="0.25">
      <c r="B23" s="153" t="s">
        <v>38</v>
      </c>
      <c r="C23" s="154"/>
      <c r="D23" s="51">
        <f>E23+F23+G23+H23</f>
        <v>0.99999999999999989</v>
      </c>
      <c r="E23" s="51">
        <f>E18/D18</f>
        <v>0.57366771159874608</v>
      </c>
      <c r="F23" s="51">
        <f>F18/D18</f>
        <v>0.21316614420062696</v>
      </c>
      <c r="G23" s="51">
        <f>G18/D18</f>
        <v>0.17868338557993729</v>
      </c>
      <c r="H23" s="51">
        <f>H18/D18</f>
        <v>3.4482758620689655E-2</v>
      </c>
      <c r="I23" s="57"/>
      <c r="J23" s="74"/>
    </row>
    <row r="24" spans="2:10" ht="31.5" customHeight="1" x14ac:dyDescent="0.25">
      <c r="B24" s="144" t="s">
        <v>60</v>
      </c>
      <c r="C24" s="145"/>
      <c r="D24" s="51">
        <f>E24+F24+G24+H24</f>
        <v>1.0000000000000002</v>
      </c>
      <c r="E24" s="52">
        <f>E19/D19</f>
        <v>0.30257186081694404</v>
      </c>
      <c r="F24" s="52">
        <f>F19/D19</f>
        <v>0.45385779122541603</v>
      </c>
      <c r="G24" s="52">
        <f>G19/D19</f>
        <v>0.1427130610186586</v>
      </c>
      <c r="H24" s="52">
        <f>H19/D19</f>
        <v>0.10085728693898134</v>
      </c>
      <c r="I24" s="57"/>
      <c r="J24" s="74"/>
    </row>
    <row r="25" spans="2:10" ht="33" customHeight="1" x14ac:dyDescent="0.25">
      <c r="B25" s="144" t="s">
        <v>58</v>
      </c>
      <c r="C25" s="145"/>
      <c r="D25" s="51">
        <f>E25+F25+G25+H25</f>
        <v>1</v>
      </c>
      <c r="E25" s="52">
        <f>E20/D20</f>
        <v>0.35</v>
      </c>
      <c r="F25" s="52">
        <f>F20/D20</f>
        <v>0.45</v>
      </c>
      <c r="G25" s="52">
        <f>G20/D20</f>
        <v>0.125</v>
      </c>
      <c r="H25" s="52">
        <f>H20/D20</f>
        <v>7.4999999999999997E-2</v>
      </c>
      <c r="I25" s="57"/>
      <c r="J25" s="74"/>
    </row>
  </sheetData>
  <mergeCells count="25">
    <mergeCell ref="B10:C10"/>
    <mergeCell ref="D10:J10"/>
    <mergeCell ref="B11:C11"/>
    <mergeCell ref="D11:J11"/>
    <mergeCell ref="B12:C12"/>
    <mergeCell ref="D12:J12"/>
    <mergeCell ref="B7:C7"/>
    <mergeCell ref="D7:J7"/>
    <mergeCell ref="B8:C8"/>
    <mergeCell ref="D8:J8"/>
    <mergeCell ref="B9:C9"/>
    <mergeCell ref="D9:J9"/>
    <mergeCell ref="B13:J13"/>
    <mergeCell ref="B24:C24"/>
    <mergeCell ref="B25:C25"/>
    <mergeCell ref="D21:H21"/>
    <mergeCell ref="B15:H15"/>
    <mergeCell ref="B16:C16"/>
    <mergeCell ref="B17:C17"/>
    <mergeCell ref="B19:C19"/>
    <mergeCell ref="B20:C20"/>
    <mergeCell ref="B21:C21"/>
    <mergeCell ref="B23:C23"/>
    <mergeCell ref="B22:C22"/>
    <mergeCell ref="B18:C18"/>
  </mergeCells>
  <pageMargins left="0.7" right="0.7" top="0.75" bottom="0.75" header="0.3" footer="0.3"/>
  <pageSetup orientation="landscape" horizontalDpi="4294967292" verticalDpi="4294967292"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workbookViewId="0">
      <selection activeCell="D10" sqref="D10:J10"/>
    </sheetView>
  </sheetViews>
  <sheetFormatPr defaultColWidth="8.85546875" defaultRowHeight="15" x14ac:dyDescent="0.25"/>
  <cols>
    <col min="1" max="1" width="6.28515625" style="24" customWidth="1"/>
    <col min="2" max="2" width="25.28515625" customWidth="1"/>
    <col min="6" max="6" width="12.5703125" customWidth="1"/>
    <col min="7" max="7" width="8.85546875" style="53"/>
    <col min="8" max="8" width="12.140625" customWidth="1"/>
    <col min="10" max="10" width="13.28515625" customWidth="1"/>
  </cols>
  <sheetData>
    <row r="1" spans="1:12" s="22" customFormat="1" x14ac:dyDescent="0.25">
      <c r="A1" s="24"/>
      <c r="G1" s="53"/>
    </row>
    <row r="2" spans="1:12" s="22" customFormat="1" x14ac:dyDescent="0.25">
      <c r="A2" s="24"/>
      <c r="G2" s="53"/>
    </row>
    <row r="3" spans="1:12" s="22" customFormat="1" x14ac:dyDescent="0.25">
      <c r="A3" s="24"/>
      <c r="G3" s="53"/>
    </row>
    <row r="4" spans="1:12" s="22" customFormat="1" x14ac:dyDescent="0.25">
      <c r="A4" s="24"/>
      <c r="G4" s="53"/>
    </row>
    <row r="5" spans="1:12" s="22" customFormat="1" x14ac:dyDescent="0.25">
      <c r="A5" s="24"/>
      <c r="G5" s="53"/>
    </row>
    <row r="6" spans="1:12" s="22" customFormat="1" x14ac:dyDescent="0.25">
      <c r="A6" s="24"/>
      <c r="G6" s="53"/>
    </row>
    <row r="7" spans="1:12" x14ac:dyDescent="0.25">
      <c r="B7" s="103" t="s">
        <v>0</v>
      </c>
      <c r="C7" s="103"/>
      <c r="D7" s="104" t="s">
        <v>30</v>
      </c>
      <c r="E7" s="105"/>
      <c r="F7" s="105"/>
      <c r="G7" s="105"/>
      <c r="H7" s="105"/>
      <c r="I7" s="105"/>
      <c r="J7" s="106"/>
      <c r="K7" s="14"/>
    </row>
    <row r="8" spans="1:12" x14ac:dyDescent="0.25">
      <c r="B8" s="103" t="s">
        <v>28</v>
      </c>
      <c r="C8" s="103"/>
      <c r="D8" s="104" t="s">
        <v>29</v>
      </c>
      <c r="E8" s="105"/>
      <c r="F8" s="105"/>
      <c r="G8" s="105"/>
      <c r="H8" s="105"/>
      <c r="I8" s="105"/>
      <c r="J8" s="106"/>
      <c r="K8" s="14"/>
    </row>
    <row r="9" spans="1:12" ht="33.75" customHeight="1" x14ac:dyDescent="0.25">
      <c r="B9" s="103" t="s">
        <v>32</v>
      </c>
      <c r="C9" s="103"/>
      <c r="D9" s="107" t="s">
        <v>64</v>
      </c>
      <c r="E9" s="108"/>
      <c r="F9" s="108"/>
      <c r="G9" s="108"/>
      <c r="H9" s="108"/>
      <c r="I9" s="108"/>
      <c r="J9" s="109"/>
      <c r="K9" s="14"/>
      <c r="L9" s="14"/>
    </row>
    <row r="10" spans="1:12" ht="20.25" customHeight="1" x14ac:dyDescent="0.35">
      <c r="B10" s="103" t="s">
        <v>26</v>
      </c>
      <c r="C10" s="103"/>
      <c r="D10" s="107" t="s">
        <v>55</v>
      </c>
      <c r="E10" s="108"/>
      <c r="F10" s="108"/>
      <c r="G10" s="108"/>
      <c r="H10" s="108"/>
      <c r="I10" s="108"/>
      <c r="J10" s="109"/>
      <c r="K10" s="16"/>
      <c r="L10" s="16"/>
    </row>
    <row r="12" spans="1:12" x14ac:dyDescent="0.25">
      <c r="B12" s="64" t="s">
        <v>43</v>
      </c>
    </row>
    <row r="13" spans="1:12" x14ac:dyDescent="0.25">
      <c r="B13" s="17"/>
      <c r="C13" s="160" t="s">
        <v>19</v>
      </c>
      <c r="D13" s="160"/>
      <c r="E13" s="160"/>
      <c r="F13" s="160"/>
      <c r="G13" s="59"/>
      <c r="H13" s="17"/>
      <c r="I13" s="17"/>
    </row>
    <row r="14" spans="1:12" ht="30" x14ac:dyDescent="0.25">
      <c r="B14" s="30" t="s">
        <v>2</v>
      </c>
      <c r="C14" s="31" t="s">
        <v>3</v>
      </c>
      <c r="D14" s="31" t="s">
        <v>20</v>
      </c>
      <c r="E14" s="31" t="s">
        <v>21</v>
      </c>
      <c r="F14" s="31" t="s">
        <v>22</v>
      </c>
      <c r="G14" s="54"/>
      <c r="H14" s="17"/>
      <c r="I14" s="17"/>
    </row>
    <row r="15" spans="1:12" ht="18.75" customHeight="1" x14ac:dyDescent="0.25">
      <c r="B15" s="65" t="s">
        <v>37</v>
      </c>
      <c r="C15" s="87">
        <f>D15+E15+F15</f>
        <v>70</v>
      </c>
      <c r="D15" s="88">
        <v>10</v>
      </c>
      <c r="E15" s="88">
        <v>35</v>
      </c>
      <c r="F15" s="88">
        <v>25</v>
      </c>
      <c r="G15" s="60"/>
      <c r="H15" s="17"/>
      <c r="I15" s="17"/>
    </row>
    <row r="16" spans="1:12" ht="34.5" customHeight="1" x14ac:dyDescent="0.45">
      <c r="B16" s="66" t="s">
        <v>41</v>
      </c>
      <c r="C16" s="87">
        <f>D16+E16+F16</f>
        <v>1983</v>
      </c>
      <c r="D16" s="89">
        <v>150</v>
      </c>
      <c r="E16" s="89">
        <v>1100</v>
      </c>
      <c r="F16" s="89">
        <v>733</v>
      </c>
      <c r="G16" s="61"/>
      <c r="H16" s="17"/>
      <c r="I16" s="21"/>
    </row>
    <row r="17" spans="2:9" ht="49.5" customHeight="1" x14ac:dyDescent="0.25">
      <c r="B17" s="32" t="s">
        <v>5</v>
      </c>
      <c r="C17" s="159" t="s">
        <v>62</v>
      </c>
      <c r="D17" s="159"/>
      <c r="E17" s="159"/>
      <c r="F17" s="159"/>
      <c r="G17" s="62"/>
      <c r="H17" s="17"/>
      <c r="I17" s="20"/>
    </row>
    <row r="18" spans="2:9" ht="31.5" customHeight="1" x14ac:dyDescent="0.25">
      <c r="B18" s="18" t="s">
        <v>63</v>
      </c>
      <c r="C18" s="52">
        <v>1</v>
      </c>
      <c r="D18" s="84">
        <f>D15/C15</f>
        <v>0.14285714285714285</v>
      </c>
      <c r="E18" s="84">
        <f>E15/C15</f>
        <v>0.5</v>
      </c>
      <c r="F18" s="84">
        <f>F15/C15</f>
        <v>0.35714285714285715</v>
      </c>
      <c r="G18" s="58"/>
      <c r="H18" s="17"/>
      <c r="I18" s="20"/>
    </row>
    <row r="19" spans="2:9" ht="36.75" customHeight="1" x14ac:dyDescent="0.25">
      <c r="B19" s="19" t="s">
        <v>1</v>
      </c>
      <c r="C19" s="52">
        <v>1</v>
      </c>
      <c r="D19" s="52">
        <f>D16/C16</f>
        <v>7.564296520423601E-2</v>
      </c>
      <c r="E19" s="52">
        <f>E16/C16</f>
        <v>0.55471507816439736</v>
      </c>
      <c r="F19" s="52">
        <f>F16/C16</f>
        <v>0.36964195663136662</v>
      </c>
      <c r="G19" s="63"/>
      <c r="H19" s="17"/>
      <c r="I19" s="20"/>
    </row>
  </sheetData>
  <mergeCells count="10">
    <mergeCell ref="D10:J10"/>
    <mergeCell ref="C17:F17"/>
    <mergeCell ref="C13:F13"/>
    <mergeCell ref="B7:C7"/>
    <mergeCell ref="D7:J7"/>
    <mergeCell ref="B8:C8"/>
    <mergeCell ref="D8:J8"/>
    <mergeCell ref="B9:C9"/>
    <mergeCell ref="D9:J9"/>
    <mergeCell ref="B10:C10"/>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RaceEthnicity (Old)</vt:lpstr>
      <vt:lpstr>RaceEthnicity (New)</vt:lpstr>
      <vt:lpstr>Special Populations</vt:lpstr>
      <vt:lpstr>Gender</vt:lpstr>
      <vt:lpstr>Socioeconomic Status</vt:lpstr>
      <vt:lpstr>Age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Umbricht, Mark Richard</dc:creator>
  <cp:lastModifiedBy>nmelros2</cp:lastModifiedBy>
  <cp:lastPrinted>2012-01-06T18:01:23Z</cp:lastPrinted>
  <dcterms:created xsi:type="dcterms:W3CDTF">2011-10-31T19:06:08Z</dcterms:created>
  <dcterms:modified xsi:type="dcterms:W3CDTF">2013-12-05T19:35:53Z</dcterms:modified>
</cp:coreProperties>
</file>